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6330" activeTab="0"/>
  </bookViews>
  <sheets>
    <sheet name="PYP" sheetId="1" r:id="rId1"/>
  </sheets>
  <externalReferences>
    <externalReference r:id="rId4"/>
    <externalReference r:id="rId5"/>
    <externalReference r:id="rId6"/>
  </externalReferences>
  <definedNames>
    <definedName name="_xlnm.Print_Area" localSheetId="0">'PYP'!$A$1:$J$50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<sst xmlns="http://schemas.openxmlformats.org/spreadsheetml/2006/main" count="23" uniqueCount="23">
  <si>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</si>
  <si>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</si>
  <si>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</si>
  <si>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</si>
  <si>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</si>
  <si>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</si>
  <si>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</si>
  <si>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</si>
  <si>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</si>
  <si>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</si>
  <si>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</si>
  <si>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</si>
  <si>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</si>
  <si>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</si>
  <si>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</si>
  <si>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</si>
  <si>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Instrumental Médico y de Laboratorio</t>
  </si>
  <si>
    <t>Equipo de Cómputo y Tecnologías de la Información</t>
  </si>
  <si>
    <t>UNIVERSIDAD TECNOLÓGICA DE SAN JUAN DEL RIO</t>
  </si>
  <si>
    <t>M.A.P. Bibiana Rodríguez Montes</t>
  </si>
  <si>
    <t>Rectora</t>
  </si>
  <si>
    <t>DR. Gonzalo Ferreira Martínez</t>
  </si>
  <si>
    <t>Director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</si>
</sst>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44" fillId="33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6" fillId="33" borderId="0" xfId="0" applyFont="1" applyFill="1" applyAlignment="1" applyProtection="1">
      <alignment vertical="center" wrapText="1"/>
      <protection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12" xfId="0" applyFont="1" applyFill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justify" vertical="top"/>
      <protection/>
    </xf>
    <xf numFmtId="0" fontId="45" fillId="33" borderId="14" xfId="0" applyFont="1" applyFill="1" applyBorder="1" applyAlignment="1" applyProtection="1">
      <alignment horizontal="left"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43" fontId="44" fillId="33" borderId="16" xfId="48" applyFont="1" applyFill="1" applyBorder="1" applyAlignment="1" applyProtection="1">
      <alignment horizontal="justify" vertical="center" wrapText="1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25" fillId="33" borderId="17" xfId="48" applyFont="1" applyFill="1" applyBorder="1" applyAlignment="1" applyProtection="1">
      <alignment vertical="top"/>
      <protection/>
    </xf>
    <xf numFmtId="43" fontId="45" fillId="33" borderId="18" xfId="48" applyFont="1" applyFill="1" applyBorder="1" applyAlignment="1" applyProtection="1">
      <alignment horizontal="right" vertical="top" wrapText="1"/>
      <protection/>
    </xf>
    <xf numFmtId="43" fontId="44" fillId="33" borderId="0" xfId="48" applyFont="1" applyFill="1" applyAlignment="1" applyProtection="1">
      <alignment/>
      <protection/>
    </xf>
    <xf numFmtId="43" fontId="45" fillId="0" borderId="0" xfId="48" applyFont="1" applyFill="1" applyBorder="1" applyAlignment="1" applyProtection="1">
      <alignment horizontal="center"/>
      <protection/>
    </xf>
    <xf numFmtId="43" fontId="45" fillId="16" borderId="18" xfId="48" applyFont="1" applyFill="1" applyBorder="1" applyAlignment="1" applyProtection="1">
      <alignment horizontal="center" vertical="center" wrapText="1"/>
      <protection/>
    </xf>
    <xf numFmtId="43" fontId="46" fillId="33" borderId="0" xfId="48" applyFont="1" applyFill="1" applyAlignment="1" applyProtection="1">
      <alignment vertical="center" wrapText="1"/>
      <protection/>
    </xf>
    <xf numFmtId="43" fontId="44" fillId="0" borderId="0" xfId="48" applyFont="1" applyBorder="1" applyAlignment="1" applyProtection="1">
      <alignment/>
      <protection/>
    </xf>
    <xf numFmtId="43" fontId="44" fillId="0" borderId="0" xfId="48" applyFont="1" applyAlignment="1" applyProtection="1">
      <alignment/>
      <protection/>
    </xf>
    <xf numFmtId="0" fontId="45" fillId="16" borderId="18" xfId="48" applyNumberFormat="1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justify" vertical="top"/>
      <protection/>
    </xf>
    <xf numFmtId="43" fontId="45" fillId="16" borderId="18" xfId="48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left" vertical="top" wrapText="1"/>
      <protection/>
    </xf>
    <xf numFmtId="0" fontId="45" fillId="33" borderId="13" xfId="0" applyFont="1" applyFill="1" applyBorder="1" applyAlignment="1" applyProtection="1">
      <alignment horizontal="left" vertical="top" wrapText="1"/>
      <protection/>
    </xf>
    <xf numFmtId="0" fontId="47" fillId="33" borderId="19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24" fillId="33" borderId="0" xfId="46" applyFont="1" applyFill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/>
    </xf>
    <xf numFmtId="0" fontId="45" fillId="16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\CUENTA%20P&#218;BLICA%202017\EF%20NOV-17%20xls\02-Informaci&#243;n-Presupuestaria\03-CTG_OCT-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20\AUDITORIA%20ZAPATA%20DENIS%202020\Programas%20y%20Proyectos%20de%20Inversi&#243;n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8">
          <cell r="D8" t="str">
            <v>Instrumental Médico y de Laboratorio</v>
          </cell>
        </row>
        <row r="9">
          <cell r="D9" t="str">
            <v>Maquinaria y Equipo Industrial</v>
          </cell>
        </row>
        <row r="10">
          <cell r="D10" t="str">
            <v>Muebles de Oficina y Estatanteria</v>
          </cell>
        </row>
        <row r="11">
          <cell r="D11" t="str">
            <v>Equipo de Cómputo y Tecnologías de la Información</v>
          </cell>
        </row>
        <row r="12">
          <cell r="D12" t="str">
            <v>Equipos y Aparatos Audiovisuales</v>
          </cell>
        </row>
        <row r="13">
          <cell r="D13" t="str">
            <v>Cámaras Fotográficas y de Video</v>
          </cell>
        </row>
        <row r="14">
          <cell r="D14" t="str">
            <v>Otro Mobiliarios y Equipo Educacional y Recreativo</v>
          </cell>
        </row>
        <row r="16">
          <cell r="D16" t="str">
            <v>Maquinaria y Equipo Industrial</v>
          </cell>
        </row>
        <row r="17">
          <cell r="D17" t="str">
            <v>Herramientas y Máquinas-Herramientas</v>
          </cell>
        </row>
        <row r="18">
          <cell r="D18" t="str">
            <v>Muebles de Oficina y Estatanteria</v>
          </cell>
        </row>
        <row r="19">
          <cell r="D19" t="str">
            <v>Equipo de Cómputo y Tecnologías de la Información</v>
          </cell>
        </row>
        <row r="20">
          <cell r="D20" t="str">
            <v>Cámaras Fotográficas y de Video</v>
          </cell>
        </row>
        <row r="21">
          <cell r="D21" t="str">
            <v>Instrumental Médico y de Laboratorio</v>
          </cell>
        </row>
        <row r="22">
          <cell r="D22" t="str">
            <v>Herramientas y Máquinas-Herramientas</v>
          </cell>
        </row>
        <row r="24">
          <cell r="D24" t="str">
            <v>Herramientas y Máquinas-Herramientas</v>
          </cell>
        </row>
        <row r="25">
          <cell r="D25" t="str">
            <v>Muebles de Oficina y Estatanteria</v>
          </cell>
        </row>
        <row r="26">
          <cell r="D26" t="str">
            <v>Equipo de Cómputo y Tecnologías de la Información</v>
          </cell>
        </row>
        <row r="27">
          <cell r="D27" t="str">
            <v>Aparatos Deportivos</v>
          </cell>
        </row>
        <row r="28">
          <cell r="D28" t="str">
            <v>Cámaras Fotográficas y de Video</v>
          </cell>
        </row>
        <row r="29">
          <cell r="D29" t="str">
            <v>Instrumental Médico y de Laboratorio</v>
          </cell>
        </row>
        <row r="30">
          <cell r="D30" t="str">
            <v>Equipo de comunicación y Telecomunicaciones</v>
          </cell>
        </row>
        <row r="31">
          <cell r="D31" t="str">
            <v>Herramientas y Máquinas-Herramientas</v>
          </cell>
        </row>
        <row r="32">
          <cell r="D32" t="str">
            <v>Equipo de Cómputo y Tecnologías de la Información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zoomScaleSheetLayoutView="100" zoomScalePageLayoutView="0" workbookViewId="0" topLeftCell="A4">
      <selection activeCell="D48" sqref="D48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32" t="s">
        <v>18</v>
      </c>
      <c r="C2" s="32"/>
      <c r="D2" s="32"/>
      <c r="E2" s="32"/>
      <c r="F2" s="32"/>
      <c r="G2" s="32"/>
      <c r="H2" s="32"/>
      <c r="I2" s="32"/>
    </row>
    <row r="3" spans="2:9" ht="12" customHeight="1">
      <c r="B3" s="32" t="s">
        <v>13</v>
      </c>
      <c r="C3" s="32"/>
      <c r="D3" s="32"/>
      <c r="E3" s="32"/>
      <c r="F3" s="32"/>
      <c r="G3" s="32"/>
      <c r="H3" s="32"/>
      <c r="I3" s="32"/>
    </row>
    <row r="4" spans="1:10" ht="12" customHeight="1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</row>
    <row r="5" spans="2:9" ht="12" customHeight="1">
      <c r="B5" s="33" t="s">
        <v>12</v>
      </c>
      <c r="C5" s="33"/>
      <c r="D5" s="33"/>
      <c r="E5" s="33"/>
      <c r="F5" s="33"/>
      <c r="G5" s="33"/>
      <c r="H5" s="33"/>
      <c r="I5" s="33"/>
    </row>
    <row r="6" spans="2:9" ht="12" customHeight="1">
      <c r="B6" s="33" t="s">
        <v>15</v>
      </c>
      <c r="C6" s="33"/>
      <c r="D6" s="33"/>
      <c r="E6" s="33"/>
      <c r="F6" s="33"/>
      <c r="G6" s="33"/>
      <c r="H6" s="33"/>
      <c r="I6" s="33"/>
    </row>
    <row r="7" spans="2:9" s="1" customFormat="1" ht="12" customHeight="1">
      <c r="B7" s="33" t="s">
        <v>0</v>
      </c>
      <c r="C7" s="33"/>
      <c r="D7" s="33"/>
      <c r="E7" s="33"/>
      <c r="F7" s="33"/>
      <c r="G7" s="33"/>
      <c r="H7" s="33"/>
      <c r="I7" s="33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4" t="s">
        <v>1</v>
      </c>
      <c r="C9" s="34"/>
      <c r="D9" s="27" t="s">
        <v>2</v>
      </c>
      <c r="E9" s="27"/>
      <c r="F9" s="27"/>
      <c r="G9" s="27"/>
      <c r="H9" s="27"/>
      <c r="I9" s="27" t="s">
        <v>3</v>
      </c>
    </row>
    <row r="10" spans="2:9" s="8" customFormat="1" ht="12" customHeight="1">
      <c r="B10" s="34"/>
      <c r="C10" s="34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7"/>
    </row>
    <row r="11" spans="2:9" s="8" customFormat="1" ht="12" customHeight="1">
      <c r="B11" s="34"/>
      <c r="C11" s="34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8"/>
      <c r="C13" s="29"/>
      <c r="D13" s="16"/>
      <c r="E13" s="16"/>
      <c r="F13" s="16">
        <f aca="true" t="shared" si="0" ref="F13:F39">+D13+E13</f>
        <v>0</v>
      </c>
      <c r="G13" s="16"/>
      <c r="H13" s="16"/>
      <c r="I13" s="16">
        <f aca="true" t="shared" si="1" ref="I13:I39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 t="str">
        <f>'[3]Hoja1'!D8</f>
        <v>Instrumental Médico y de Laboratorio</v>
      </c>
      <c r="D15" s="17"/>
      <c r="E15" s="17">
        <v>71219.96</v>
      </c>
      <c r="F15" s="17">
        <f t="shared" si="0"/>
        <v>71219.96</v>
      </c>
      <c r="G15" s="17">
        <v>71219.96</v>
      </c>
      <c r="H15" s="17">
        <v>71219.96</v>
      </c>
      <c r="I15" s="17">
        <f t="shared" si="1"/>
        <v>0</v>
      </c>
    </row>
    <row r="16" spans="2:9" s="8" customFormat="1" ht="12" customHeight="1">
      <c r="B16" s="11"/>
      <c r="C16" s="12" t="str">
        <f>'[3]Hoja1'!D9</f>
        <v>Maquinaria y Equipo Industrial</v>
      </c>
      <c r="D16" s="17"/>
      <c r="E16" s="17">
        <v>24975.01</v>
      </c>
      <c r="F16" s="17">
        <f t="shared" si="0"/>
        <v>24975.01</v>
      </c>
      <c r="G16" s="17">
        <v>24975.01</v>
      </c>
      <c r="H16" s="17">
        <v>24975.01</v>
      </c>
      <c r="I16" s="17">
        <f t="shared" si="1"/>
        <v>0</v>
      </c>
    </row>
    <row r="17" spans="2:9" s="8" customFormat="1" ht="12" customHeight="1">
      <c r="B17" s="11"/>
      <c r="C17" s="12" t="str">
        <f>'[3]Hoja1'!D10</f>
        <v>Muebles de Oficina y Estatanteria</v>
      </c>
      <c r="D17" s="17"/>
      <c r="E17" s="17">
        <v>323700.01</v>
      </c>
      <c r="F17" s="17">
        <f t="shared" si="0"/>
        <v>323700.01</v>
      </c>
      <c r="G17" s="17">
        <v>323700.01</v>
      </c>
      <c r="H17" s="17">
        <v>323700.01</v>
      </c>
      <c r="I17" s="17">
        <f t="shared" si="1"/>
        <v>0</v>
      </c>
    </row>
    <row r="18" spans="2:9" s="8" customFormat="1" ht="12" customHeight="1">
      <c r="B18" s="11"/>
      <c r="C18" s="12" t="str">
        <f>'[3]Hoja1'!D11</f>
        <v>Equipo de Cómputo y Tecnologías de la Información</v>
      </c>
      <c r="D18" s="17"/>
      <c r="E18" s="17">
        <v>2856529.95</v>
      </c>
      <c r="F18" s="17">
        <f t="shared" si="0"/>
        <v>2856529.95</v>
      </c>
      <c r="G18" s="17">
        <v>2856529.95</v>
      </c>
      <c r="H18" s="17">
        <v>2856529.95</v>
      </c>
      <c r="I18" s="17">
        <f t="shared" si="1"/>
        <v>0</v>
      </c>
    </row>
    <row r="19" spans="2:9" s="8" customFormat="1" ht="12" customHeight="1">
      <c r="B19" s="11"/>
      <c r="C19" s="12" t="str">
        <f>'[3]Hoja1'!D12</f>
        <v>Equipos y Aparatos Audiovisuales</v>
      </c>
      <c r="D19" s="17"/>
      <c r="E19" s="17">
        <v>326999.99</v>
      </c>
      <c r="F19" s="17">
        <f t="shared" si="0"/>
        <v>326999.99</v>
      </c>
      <c r="G19" s="17">
        <v>326999.99</v>
      </c>
      <c r="H19" s="17">
        <v>326999.99</v>
      </c>
      <c r="I19" s="17">
        <f t="shared" si="1"/>
        <v>0</v>
      </c>
    </row>
    <row r="20" spans="2:9" s="8" customFormat="1" ht="12" customHeight="1">
      <c r="B20" s="11"/>
      <c r="C20" s="12" t="str">
        <f>'[3]Hoja1'!D13</f>
        <v>Cámaras Fotográficas y de Video</v>
      </c>
      <c r="D20" s="17"/>
      <c r="E20" s="17">
        <v>125240.52</v>
      </c>
      <c r="F20" s="17">
        <f t="shared" si="0"/>
        <v>125240.52</v>
      </c>
      <c r="G20" s="17">
        <v>125240.52</v>
      </c>
      <c r="H20" s="17">
        <v>125240.52</v>
      </c>
      <c r="I20" s="17">
        <f t="shared" si="1"/>
        <v>0</v>
      </c>
    </row>
    <row r="21" spans="2:9" s="8" customFormat="1" ht="12" customHeight="1">
      <c r="B21" s="11"/>
      <c r="C21" s="12" t="str">
        <f>'[3]Hoja1'!D14</f>
        <v>Otro Mobiliarios y Equipo Educacional y Recreativo</v>
      </c>
      <c r="D21" s="17"/>
      <c r="E21" s="17">
        <v>134089.53</v>
      </c>
      <c r="F21" s="17">
        <f t="shared" si="0"/>
        <v>134089.53</v>
      </c>
      <c r="G21" s="17">
        <v>134089.53</v>
      </c>
      <c r="H21" s="17">
        <v>134089.53</v>
      </c>
      <c r="I21" s="17">
        <f t="shared" si="1"/>
        <v>0</v>
      </c>
    </row>
    <row r="22" spans="2:9" s="8" customFormat="1" ht="12" customHeight="1">
      <c r="B22" s="26"/>
      <c r="C22" s="12" t="s">
        <v>16</v>
      </c>
      <c r="D22" s="16"/>
      <c r="E22" s="17">
        <v>1976480.92</v>
      </c>
      <c r="F22" s="17">
        <f t="shared" si="0"/>
        <v>1976480.92</v>
      </c>
      <c r="G22" s="17">
        <v>1976480.92</v>
      </c>
      <c r="H22" s="17">
        <v>1976480.92</v>
      </c>
      <c r="I22" s="16">
        <f t="shared" si="1"/>
        <v>0</v>
      </c>
    </row>
    <row r="23" spans="2:9" s="8" customFormat="1" ht="12" customHeight="1">
      <c r="B23" s="11"/>
      <c r="C23" s="12" t="str">
        <f>'[3]Hoja1'!D16</f>
        <v>Maquinaria y Equipo Industrial</v>
      </c>
      <c r="D23" s="17"/>
      <c r="E23" s="17">
        <v>488341.56</v>
      </c>
      <c r="F23" s="17">
        <f t="shared" si="0"/>
        <v>488341.56</v>
      </c>
      <c r="G23" s="17">
        <v>488341.56</v>
      </c>
      <c r="H23" s="17">
        <v>488341.56</v>
      </c>
      <c r="I23" s="17">
        <f t="shared" si="1"/>
        <v>0</v>
      </c>
    </row>
    <row r="24" spans="2:9" s="8" customFormat="1" ht="12" customHeight="1">
      <c r="B24" s="11"/>
      <c r="C24" s="12" t="str">
        <f>'[3]Hoja1'!D17</f>
        <v>Herramientas y Máquinas-Herramientas</v>
      </c>
      <c r="D24" s="17"/>
      <c r="E24" s="17">
        <v>2175785.25</v>
      </c>
      <c r="F24" s="17">
        <f t="shared" si="0"/>
        <v>2175785.25</v>
      </c>
      <c r="G24" s="17">
        <v>2175785.25</v>
      </c>
      <c r="H24" s="17">
        <v>2175785.25</v>
      </c>
      <c r="I24" s="17">
        <f t="shared" si="1"/>
        <v>0</v>
      </c>
    </row>
    <row r="25" spans="2:9" s="8" customFormat="1" ht="12" customHeight="1">
      <c r="B25" s="11"/>
      <c r="C25" s="12" t="str">
        <f>'[3]Hoja1'!D18</f>
        <v>Muebles de Oficina y Estatanteria</v>
      </c>
      <c r="D25" s="17"/>
      <c r="E25" s="17">
        <v>99180</v>
      </c>
      <c r="F25" s="17">
        <f t="shared" si="0"/>
        <v>99180</v>
      </c>
      <c r="G25" s="17">
        <v>99180</v>
      </c>
      <c r="H25" s="17">
        <v>99180</v>
      </c>
      <c r="I25" s="17">
        <f t="shared" si="1"/>
        <v>0</v>
      </c>
    </row>
    <row r="26" spans="2:9" s="8" customFormat="1" ht="12" customHeight="1">
      <c r="B26" s="11"/>
      <c r="C26" s="12" t="str">
        <f>'[3]Hoja1'!D19</f>
        <v>Equipo de Cómputo y Tecnologías de la Información</v>
      </c>
      <c r="D26" s="17"/>
      <c r="E26" s="17">
        <v>1473540.61</v>
      </c>
      <c r="F26" s="17">
        <f t="shared" si="0"/>
        <v>1473540.61</v>
      </c>
      <c r="G26" s="17">
        <v>1473540.61</v>
      </c>
      <c r="H26" s="17">
        <v>1473540.61</v>
      </c>
      <c r="I26" s="17">
        <f t="shared" si="1"/>
        <v>0</v>
      </c>
    </row>
    <row r="27" spans="2:9" s="8" customFormat="1" ht="12" customHeight="1">
      <c r="B27" s="11"/>
      <c r="C27" s="12" t="str">
        <f>'[3]Hoja1'!D20</f>
        <v>Cámaras Fotográficas y de Video</v>
      </c>
      <c r="D27" s="17"/>
      <c r="E27" s="17">
        <v>65655.44</v>
      </c>
      <c r="F27" s="17">
        <f t="shared" si="0"/>
        <v>65655.44</v>
      </c>
      <c r="G27" s="17">
        <v>65655.44</v>
      </c>
      <c r="H27" s="17">
        <v>65655.44</v>
      </c>
      <c r="I27" s="17">
        <f t="shared" si="1"/>
        <v>0</v>
      </c>
    </row>
    <row r="28" spans="2:9" s="8" customFormat="1" ht="12" customHeight="1">
      <c r="B28" s="11"/>
      <c r="C28" s="12" t="str">
        <f>'[3]Hoja1'!D21</f>
        <v>Instrumental Médico y de Laboratorio</v>
      </c>
      <c r="D28" s="17"/>
      <c r="E28" s="17">
        <v>182305.98</v>
      </c>
      <c r="F28" s="17">
        <f t="shared" si="0"/>
        <v>182305.98</v>
      </c>
      <c r="G28" s="17">
        <v>182305.98</v>
      </c>
      <c r="H28" s="17">
        <v>182305.98</v>
      </c>
      <c r="I28" s="17">
        <f t="shared" si="1"/>
        <v>0</v>
      </c>
    </row>
    <row r="29" spans="2:9" s="8" customFormat="1" ht="12" customHeight="1">
      <c r="B29" s="11"/>
      <c r="C29" s="12" t="str">
        <f>'[3]Hoja1'!D22</f>
        <v>Herramientas y Máquinas-Herramientas</v>
      </c>
      <c r="D29" s="17"/>
      <c r="E29" s="17">
        <v>38106</v>
      </c>
      <c r="F29" s="17">
        <f t="shared" si="0"/>
        <v>38106</v>
      </c>
      <c r="G29" s="17">
        <v>38106</v>
      </c>
      <c r="H29" s="17">
        <v>38106</v>
      </c>
      <c r="I29" s="17">
        <f t="shared" si="1"/>
        <v>0</v>
      </c>
    </row>
    <row r="30" spans="2:9" s="8" customFormat="1" ht="12" customHeight="1">
      <c r="B30" s="26"/>
      <c r="C30" s="12" t="s">
        <v>17</v>
      </c>
      <c r="D30" s="16"/>
      <c r="E30" s="17">
        <v>802584.22</v>
      </c>
      <c r="F30" s="17">
        <f t="shared" si="0"/>
        <v>802584.22</v>
      </c>
      <c r="G30" s="17">
        <v>802584.22</v>
      </c>
      <c r="H30" s="17">
        <v>802584.22</v>
      </c>
      <c r="I30" s="16">
        <f t="shared" si="1"/>
        <v>0</v>
      </c>
    </row>
    <row r="31" spans="2:9" s="8" customFormat="1" ht="12" customHeight="1">
      <c r="B31" s="11"/>
      <c r="C31" s="12" t="str">
        <f>'[3]Hoja1'!D24</f>
        <v>Herramientas y Máquinas-Herramientas</v>
      </c>
      <c r="D31" s="17"/>
      <c r="E31" s="17">
        <v>79999.98</v>
      </c>
      <c r="F31" s="17">
        <f t="shared" si="0"/>
        <v>79999.98</v>
      </c>
      <c r="G31" s="17">
        <v>79999.98</v>
      </c>
      <c r="H31" s="17">
        <v>79999.98</v>
      </c>
      <c r="I31" s="17">
        <f t="shared" si="1"/>
        <v>0</v>
      </c>
    </row>
    <row r="32" spans="2:9" s="8" customFormat="1" ht="12" customHeight="1">
      <c r="B32" s="11"/>
      <c r="C32" s="12" t="str">
        <f>'[3]Hoja1'!D25</f>
        <v>Muebles de Oficina y Estatanteria</v>
      </c>
      <c r="D32" s="17"/>
      <c r="E32" s="17">
        <v>15062.37</v>
      </c>
      <c r="F32" s="17">
        <f t="shared" si="0"/>
        <v>15062.37</v>
      </c>
      <c r="G32" s="17">
        <v>15062.37</v>
      </c>
      <c r="H32" s="17">
        <v>15062.37</v>
      </c>
      <c r="I32" s="17">
        <f t="shared" si="1"/>
        <v>0</v>
      </c>
    </row>
    <row r="33" spans="2:9" s="8" customFormat="1" ht="12" customHeight="1">
      <c r="B33" s="11"/>
      <c r="C33" s="12" t="str">
        <f>'[3]Hoja1'!D26</f>
        <v>Equipo de Cómputo y Tecnologías de la Información</v>
      </c>
      <c r="D33" s="17"/>
      <c r="E33" s="17">
        <v>133236.15</v>
      </c>
      <c r="F33" s="17">
        <f t="shared" si="0"/>
        <v>133236.15</v>
      </c>
      <c r="G33" s="17">
        <v>133236.15</v>
      </c>
      <c r="H33" s="17">
        <v>133236.15</v>
      </c>
      <c r="I33" s="17">
        <f t="shared" si="1"/>
        <v>0</v>
      </c>
    </row>
    <row r="34" spans="2:9" s="8" customFormat="1" ht="12" customHeight="1">
      <c r="B34" s="11"/>
      <c r="C34" s="12" t="str">
        <f>'[3]Hoja1'!D27</f>
        <v>Aparatos Deportivos</v>
      </c>
      <c r="D34" s="17"/>
      <c r="E34" s="17">
        <v>180612</v>
      </c>
      <c r="F34" s="17">
        <f t="shared" si="0"/>
        <v>180612</v>
      </c>
      <c r="G34" s="17">
        <v>180612</v>
      </c>
      <c r="H34" s="17">
        <v>180612</v>
      </c>
      <c r="I34" s="17">
        <f t="shared" si="1"/>
        <v>0</v>
      </c>
    </row>
    <row r="35" spans="2:9" s="8" customFormat="1" ht="12" customHeight="1">
      <c r="B35" s="11"/>
      <c r="C35" s="12" t="str">
        <f>'[3]Hoja1'!D28</f>
        <v>Cámaras Fotográficas y de Video</v>
      </c>
      <c r="D35" s="17"/>
      <c r="E35" s="17">
        <v>11976.8</v>
      </c>
      <c r="F35" s="17">
        <f t="shared" si="0"/>
        <v>11976.8</v>
      </c>
      <c r="G35" s="17">
        <v>11976.8</v>
      </c>
      <c r="H35" s="17">
        <v>11976.8</v>
      </c>
      <c r="I35" s="17">
        <f t="shared" si="1"/>
        <v>0</v>
      </c>
    </row>
    <row r="36" spans="2:9" s="8" customFormat="1" ht="12" customHeight="1">
      <c r="B36" s="11"/>
      <c r="C36" s="12" t="str">
        <f>'[3]Hoja1'!D29</f>
        <v>Instrumental Médico y de Laboratorio</v>
      </c>
      <c r="D36" s="17"/>
      <c r="E36" s="17">
        <v>117354.3</v>
      </c>
      <c r="F36" s="17">
        <f t="shared" si="0"/>
        <v>117354.3</v>
      </c>
      <c r="G36" s="17">
        <v>117354.3</v>
      </c>
      <c r="H36" s="17">
        <v>117354.3</v>
      </c>
      <c r="I36" s="17">
        <f t="shared" si="1"/>
        <v>0</v>
      </c>
    </row>
    <row r="37" spans="2:9" s="8" customFormat="1" ht="12" customHeight="1">
      <c r="B37" s="11"/>
      <c r="C37" s="12" t="str">
        <f>'[3]Hoja1'!D30</f>
        <v>Equipo de comunicación y Telecomunicaciones</v>
      </c>
      <c r="D37" s="17"/>
      <c r="E37" s="17">
        <v>10229</v>
      </c>
      <c r="F37" s="17">
        <f t="shared" si="0"/>
        <v>10229</v>
      </c>
      <c r="G37" s="17">
        <v>10229</v>
      </c>
      <c r="H37" s="17">
        <v>10229</v>
      </c>
      <c r="I37" s="17">
        <f t="shared" si="1"/>
        <v>0</v>
      </c>
    </row>
    <row r="38" spans="2:9" s="8" customFormat="1" ht="12" customHeight="1">
      <c r="B38" s="11"/>
      <c r="C38" s="12" t="str">
        <f>'[3]Hoja1'!D31</f>
        <v>Herramientas y Máquinas-Herramientas</v>
      </c>
      <c r="D38" s="17"/>
      <c r="E38" s="17">
        <v>205718.45</v>
      </c>
      <c r="F38" s="17">
        <f t="shared" si="0"/>
        <v>205718.45</v>
      </c>
      <c r="G38" s="17">
        <v>205718.45</v>
      </c>
      <c r="H38" s="17">
        <v>205718.45</v>
      </c>
      <c r="I38" s="17">
        <f t="shared" si="1"/>
        <v>0</v>
      </c>
    </row>
    <row r="39" spans="2:9" s="8" customFormat="1" ht="12" customHeight="1">
      <c r="B39" s="11"/>
      <c r="C39" s="12" t="str">
        <f>'[3]Hoja1'!D32</f>
        <v>Equipo de Cómputo y Tecnologías de la Información</v>
      </c>
      <c r="D39" s="17"/>
      <c r="E39" s="17">
        <v>235408.32</v>
      </c>
      <c r="F39" s="17">
        <f t="shared" si="0"/>
        <v>235408.32</v>
      </c>
      <c r="G39" s="17">
        <v>235408.32</v>
      </c>
      <c r="H39" s="17">
        <v>235408.32</v>
      </c>
      <c r="I39" s="17">
        <f t="shared" si="1"/>
        <v>0</v>
      </c>
    </row>
    <row r="40" spans="2:9" s="8" customFormat="1" ht="12" customHeight="1">
      <c r="B40" s="13"/>
      <c r="C40" s="14" t="s">
        <v>11</v>
      </c>
      <c r="D40" s="18">
        <f>SUM(D12:D39)</f>
        <v>0</v>
      </c>
      <c r="E40" s="18">
        <f>SUM(E12:E39)</f>
        <v>12154332.32</v>
      </c>
      <c r="F40" s="18">
        <f>+D40+E40</f>
        <v>12154332.32</v>
      </c>
      <c r="G40" s="18">
        <f>SUM(G12:G39)</f>
        <v>12154332.32</v>
      </c>
      <c r="H40" s="18">
        <f>SUM(H12:H39)</f>
        <v>12154332.32</v>
      </c>
      <c r="I40" s="18">
        <f>+F40-G40</f>
        <v>0</v>
      </c>
    </row>
    <row r="41" spans="4:9" s="8" customFormat="1" ht="12" customHeight="1">
      <c r="D41" s="22"/>
      <c r="E41" s="22"/>
      <c r="F41" s="22"/>
      <c r="G41" s="22"/>
      <c r="H41" s="22"/>
      <c r="I41" s="22"/>
    </row>
    <row r="42" spans="4:9" s="8" customFormat="1" ht="12" customHeight="1">
      <c r="D42" s="22"/>
      <c r="E42" s="22"/>
      <c r="F42" s="22"/>
      <c r="G42" s="22"/>
      <c r="H42" s="22"/>
      <c r="I42" s="22"/>
    </row>
    <row r="43" spans="4:9" s="8" customFormat="1" ht="12" customHeight="1">
      <c r="D43" s="22"/>
      <c r="E43" s="22"/>
      <c r="F43" s="22"/>
      <c r="G43" s="22"/>
      <c r="H43" s="22"/>
      <c r="I43" s="22"/>
    </row>
    <row r="44" spans="4:9" s="8" customFormat="1" ht="12" customHeight="1">
      <c r="D44" s="22"/>
      <c r="E44" s="22"/>
      <c r="F44" s="22"/>
      <c r="G44" s="22"/>
      <c r="H44" s="22"/>
      <c r="I44" s="22"/>
    </row>
    <row r="45" spans="4:9" s="8" customFormat="1" ht="52.5" customHeight="1" hidden="1">
      <c r="D45" s="22"/>
      <c r="E45" s="22"/>
      <c r="F45" s="22"/>
      <c r="G45" s="22"/>
      <c r="H45" s="22"/>
      <c r="I45" s="22"/>
    </row>
    <row r="46" spans="3:9" s="8" customFormat="1" ht="12.75">
      <c r="C46" s="30" t="s">
        <v>19</v>
      </c>
      <c r="D46" s="30"/>
      <c r="E46" s="22"/>
      <c r="F46" s="30" t="s">
        <v>21</v>
      </c>
      <c r="G46" s="30"/>
      <c r="H46" s="30"/>
      <c r="I46" s="30"/>
    </row>
    <row r="47" spans="3:9" s="8" customFormat="1" ht="12" customHeight="1">
      <c r="C47" s="31" t="s">
        <v>20</v>
      </c>
      <c r="D47" s="31"/>
      <c r="E47" s="22"/>
      <c r="F47" s="31" t="s">
        <v>22</v>
      </c>
      <c r="G47" s="31"/>
      <c r="H47" s="31"/>
      <c r="I47" s="31"/>
    </row>
    <row r="48" spans="4:9" s="8" customFormat="1" ht="13.5" customHeight="1">
      <c r="D48" s="22"/>
      <c r="E48" s="22"/>
      <c r="F48" s="22"/>
      <c r="G48" s="22"/>
      <c r="H48" s="22"/>
      <c r="I48" s="22"/>
    </row>
    <row r="49" spans="4:9" s="8" customFormat="1" ht="13.5" customHeight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1:8" ht="12">
      <c r="A51" s="4"/>
      <c r="B51" s="5"/>
      <c r="C51" s="6"/>
      <c r="D51" s="23"/>
      <c r="E51" s="23"/>
      <c r="F51" s="23"/>
      <c r="G51" s="23"/>
      <c r="H51" s="23"/>
    </row>
  </sheetData>
  <sheetProtection selectLockedCells="1"/>
  <mergeCells count="14">
    <mergeCell ref="B3:I3"/>
    <mergeCell ref="B2:I2"/>
    <mergeCell ref="B5:I5"/>
    <mergeCell ref="B6:I6"/>
    <mergeCell ref="B7:I7"/>
    <mergeCell ref="A4:J4"/>
    <mergeCell ref="D9:H9"/>
    <mergeCell ref="I9:I10"/>
    <mergeCell ref="B13:C13"/>
    <mergeCell ref="C46:D46"/>
    <mergeCell ref="C47:D47"/>
    <mergeCell ref="F46:I46"/>
    <mergeCell ref="F47:I47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sgonzalezv</cp:lastModifiedBy>
  <cp:lastPrinted>2021-02-12T17:33:54Z</cp:lastPrinted>
  <dcterms:created xsi:type="dcterms:W3CDTF">2017-12-21T15:10:09Z</dcterms:created>
  <dcterms:modified xsi:type="dcterms:W3CDTF">2021-02-15T22:09:02Z</dcterms:modified>
  <cp:category/>
  <cp:version/>
  <cp:contentType/>
  <cp:contentStatus/>
</cp:coreProperties>
</file>