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BP" sheetId="1" r:id="rId1"/>
  </sheets>
  <externalReferences>
    <externalReference r:id="rId4"/>
  </externalReferences>
  <definedNames>
    <definedName name="_xlnm.Print_Area" localSheetId="0">'BP'!$A$1:$G$80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<sst xmlns="http://schemas.openxmlformats.org/spreadsheetml/2006/main" count="71" uniqueCount="54">
  <si>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</si>
  <si>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</si>
  <si>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</si>
  <si>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</si>
  <si>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</si>
  <si>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</si>
  <si>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</si>
  <si>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</si>
  <si>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</si>
  <si>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</si>
  <si>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</si>
  <si>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</si>
  <si>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</si>
  <si>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</si>
  <si>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</si>
  <si>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</si>
  <si>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</si>
  <si>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</si>
  <si>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</si>
  <si>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</si>
  <si>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</si>
  <si>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</si>
  <si>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</si>
  <si>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</si>
  <si>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</si>
  <si>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</si>
  <si>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</si>
  <si>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</si>
  <si>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</si>
  <si>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</si>
  <si>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</si>
  <si>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</si>
  <si>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</si>
  <si>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</si>
  <si>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</si>
  <si>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</si>
  <si>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</si>
  <si>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</si>
  <si>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</si>
  <si>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</si>
  <si>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</si>
  <si>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</si>
  <si>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</si>
  <si>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</si>
  <si>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</si>
  <si>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</si>
  <si>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</si>
  <si>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</si>
  <si>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</si>
  <si>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TECNOLÓGICA DE SAN JUAN DEL RIO</t>
  </si>
  <si>
    <t>M.A.P. Bibiana Rodríguez Montes</t>
  </si>
  <si>
    <t>Dr. Gonzalo Ferreira Martínez</t>
  </si>
  <si>
    <t>Rectora</t>
  </si>
  <si>
    <t>Director de Administración y Finanzas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</si>
</sst>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General_)"/>
    <numFmt numFmtId="169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3" fontId="41" fillId="33" borderId="0" xfId="0" applyNumberFormat="1" applyFont="1" applyFill="1" applyBorder="1" applyAlignment="1" applyProtection="1">
      <alignment vertical="center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 vertical="center" wrapText="1"/>
      <protection/>
    </xf>
    <xf numFmtId="3" fontId="40" fillId="34" borderId="11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3" fontId="40" fillId="34" borderId="10" xfId="0" applyNumberFormat="1" applyFont="1" applyFill="1" applyBorder="1" applyAlignment="1" applyProtection="1">
      <alignment wrapText="1"/>
      <protection/>
    </xf>
    <xf numFmtId="3" fontId="40" fillId="34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0" fillId="34" borderId="10" xfId="0" applyNumberFormat="1" applyFont="1" applyFill="1" applyBorder="1" applyAlignment="1" applyProtection="1">
      <alignment/>
      <protection/>
    </xf>
    <xf numFmtId="3" fontId="40" fillId="34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>
      <alignment/>
    </xf>
    <xf numFmtId="3" fontId="40" fillId="4" borderId="10" xfId="0" applyNumberFormat="1" applyFont="1" applyFill="1" applyBorder="1" applyAlignment="1" applyProtection="1">
      <alignment wrapText="1"/>
      <protection locked="0"/>
    </xf>
    <xf numFmtId="3" fontId="40" fillId="4" borderId="11" xfId="0" applyNumberFormat="1" applyFont="1" applyFill="1" applyBorder="1" applyAlignment="1" applyProtection="1">
      <alignment wrapText="1"/>
      <protection locked="0"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>
      <alignment vertical="center"/>
    </xf>
    <xf numFmtId="3" fontId="41" fillId="33" borderId="10" xfId="0" applyNumberFormat="1" applyFont="1" applyFill="1" applyBorder="1" applyAlignment="1">
      <alignment vertical="center"/>
    </xf>
    <xf numFmtId="3" fontId="41" fillId="33" borderId="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 wrapText="1"/>
    </xf>
    <xf numFmtId="0" fontId="40" fillId="33" borderId="0" xfId="0" applyFont="1" applyFill="1" applyAlignment="1">
      <alignment vertical="center"/>
    </xf>
    <xf numFmtId="3" fontId="41" fillId="33" borderId="0" xfId="0" applyNumberFormat="1" applyFont="1" applyFill="1" applyBorder="1" applyAlignment="1">
      <alignment wrapText="1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Alignment="1">
      <alignment vertical="center"/>
    </xf>
    <xf numFmtId="3" fontId="40" fillId="4" borderId="10" xfId="0" applyNumberFormat="1" applyFont="1" applyFill="1" applyBorder="1" applyAlignment="1" applyProtection="1">
      <alignment vertical="center" wrapText="1"/>
      <protection locked="0"/>
    </xf>
    <xf numFmtId="3" fontId="40" fillId="4" borderId="11" xfId="0" applyNumberFormat="1" applyFont="1" applyFill="1" applyBorder="1" applyAlignment="1" applyProtection="1">
      <alignment vertical="center" wrapText="1"/>
      <protection locked="0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3" fontId="40" fillId="33" borderId="0" xfId="0" applyNumberFormat="1" applyFont="1" applyFill="1" applyBorder="1" applyAlignment="1">
      <alignment wrapText="1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Border="1" applyAlignment="1">
      <alignment/>
    </xf>
    <xf numFmtId="0" fontId="41" fillId="33" borderId="0" xfId="0" applyFont="1" applyFill="1" applyBorder="1" applyAlignment="1">
      <alignment wrapText="1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wrapText="1"/>
      <protection/>
    </xf>
    <xf numFmtId="3" fontId="41" fillId="33" borderId="13" xfId="0" applyNumberFormat="1" applyFont="1" applyFill="1" applyBorder="1" applyAlignment="1" applyProtection="1">
      <alignment vertical="center"/>
      <protection/>
    </xf>
    <xf numFmtId="3" fontId="41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/>
      <protection/>
    </xf>
    <xf numFmtId="3" fontId="40" fillId="34" borderId="12" xfId="0" applyNumberFormat="1" applyFont="1" applyFill="1" applyBorder="1" applyAlignment="1" applyProtection="1">
      <alignment vertical="center" wrapText="1"/>
      <protection/>
    </xf>
    <xf numFmtId="3" fontId="40" fillId="33" borderId="13" xfId="0" applyNumberFormat="1" applyFont="1" applyFill="1" applyBorder="1" applyAlignment="1" applyProtection="1">
      <alignment wrapText="1"/>
      <protection/>
    </xf>
    <xf numFmtId="3" fontId="40" fillId="34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0" fillId="34" borderId="12" xfId="0" applyNumberFormat="1" applyFont="1" applyFill="1" applyBorder="1" applyAlignment="1" applyProtection="1">
      <alignment/>
      <protection/>
    </xf>
    <xf numFmtId="3" fontId="40" fillId="33" borderId="13" xfId="0" applyNumberFormat="1" applyFont="1" applyFill="1" applyBorder="1" applyAlignment="1">
      <alignment/>
    </xf>
    <xf numFmtId="3" fontId="40" fillId="4" borderId="12" xfId="0" applyNumberFormat="1" applyFont="1" applyFill="1" applyBorder="1" applyAlignment="1" applyProtection="1">
      <alignment wrapText="1"/>
      <protection locked="0"/>
    </xf>
    <xf numFmtId="3" fontId="40" fillId="4" borderId="12" xfId="0" applyNumberFormat="1" applyFont="1" applyFill="1" applyBorder="1" applyAlignment="1" applyProtection="1">
      <alignment/>
      <protection locked="0"/>
    </xf>
    <xf numFmtId="3" fontId="40" fillId="33" borderId="13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 wrapText="1"/>
    </xf>
    <xf numFmtId="3" fontId="41" fillId="33" borderId="13" xfId="0" applyNumberFormat="1" applyFont="1" applyFill="1" applyBorder="1" applyAlignment="1">
      <alignment wrapText="1"/>
    </xf>
    <xf numFmtId="3" fontId="41" fillId="33" borderId="12" xfId="0" applyNumberFormat="1" applyFont="1" applyFill="1" applyBorder="1" applyAlignment="1" applyProtection="1">
      <alignment vertical="center" wrapText="1"/>
      <protection/>
    </xf>
    <xf numFmtId="3" fontId="40" fillId="33" borderId="12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40" fillId="33" borderId="14" xfId="0" applyNumberFormat="1" applyFont="1" applyFill="1" applyBorder="1" applyAlignment="1" applyProtection="1">
      <alignment vertical="center" wrapText="1"/>
      <protection/>
    </xf>
    <xf numFmtId="3" fontId="40" fillId="33" borderId="13" xfId="0" applyNumberFormat="1" applyFont="1" applyFill="1" applyBorder="1" applyAlignment="1">
      <alignment wrapText="1"/>
    </xf>
    <xf numFmtId="3" fontId="40" fillId="33" borderId="14" xfId="0" applyNumberFormat="1" applyFont="1" applyFill="1" applyBorder="1" applyAlignment="1" applyProtection="1">
      <alignment/>
      <protection/>
    </xf>
    <xf numFmtId="3" fontId="40" fillId="33" borderId="15" xfId="0" applyNumberFormat="1" applyFont="1" applyFill="1" applyBorder="1" applyAlignment="1">
      <alignment/>
    </xf>
    <xf numFmtId="3" fontId="40" fillId="33" borderId="16" xfId="0" applyNumberFormat="1" applyFont="1" applyFill="1" applyBorder="1" applyAlignment="1">
      <alignment/>
    </xf>
    <xf numFmtId="3" fontId="40" fillId="33" borderId="17" xfId="0" applyNumberFormat="1" applyFont="1" applyFill="1" applyBorder="1" applyAlignment="1" applyProtection="1">
      <alignment/>
      <protection/>
    </xf>
    <xf numFmtId="3" fontId="40" fillId="33" borderId="18" xfId="0" applyNumberFormat="1" applyFont="1" applyFill="1" applyBorder="1" applyAlignment="1" applyProtection="1">
      <alignment/>
      <protection/>
    </xf>
    <xf numFmtId="3" fontId="40" fillId="33" borderId="19" xfId="0" applyNumberFormat="1" applyFont="1" applyFill="1" applyBorder="1" applyAlignment="1" applyProtection="1">
      <alignment vertical="center"/>
      <protection/>
    </xf>
    <xf numFmtId="0" fontId="41" fillId="16" borderId="20" xfId="0" applyFont="1" applyFill="1" applyBorder="1" applyAlignment="1" applyProtection="1">
      <alignment horizontal="center" vertical="center" wrapText="1"/>
      <protection/>
    </xf>
    <xf numFmtId="0" fontId="41" fillId="16" borderId="21" xfId="0" applyFont="1" applyFill="1" applyBorder="1" applyAlignment="1" applyProtection="1">
      <alignment horizontal="center" vertical="center" wrapText="1"/>
      <protection/>
    </xf>
    <xf numFmtId="0" fontId="41" fillId="16" borderId="22" xfId="0" applyFont="1" applyFill="1" applyBorder="1" applyAlignment="1" applyProtection="1">
      <alignment horizontal="center" vertical="center" wrapText="1"/>
      <protection/>
    </xf>
    <xf numFmtId="3" fontId="41" fillId="16" borderId="23" xfId="0" applyNumberFormat="1" applyFont="1" applyFill="1" applyBorder="1" applyAlignment="1">
      <alignment horizontal="center" vertical="center" wrapText="1"/>
    </xf>
    <xf numFmtId="3" fontId="41" fillId="16" borderId="20" xfId="0" applyNumberFormat="1" applyFont="1" applyFill="1" applyBorder="1" applyAlignment="1" applyProtection="1">
      <alignment horizontal="center" vertical="center" wrapText="1"/>
      <protection/>
    </xf>
    <xf numFmtId="3" fontId="41" fillId="16" borderId="21" xfId="0" applyNumberFormat="1" applyFont="1" applyFill="1" applyBorder="1" applyAlignment="1" applyProtection="1">
      <alignment horizontal="center" vertical="center" wrapText="1"/>
      <protection/>
    </xf>
    <xf numFmtId="3" fontId="41" fillId="16" borderId="22" xfId="0" applyNumberFormat="1" applyFont="1" applyFill="1" applyBorder="1" applyAlignment="1" applyProtection="1">
      <alignment horizontal="center" vertical="center" wrapText="1"/>
      <protection/>
    </xf>
    <xf numFmtId="3" fontId="41" fillId="33" borderId="24" xfId="0" applyNumberFormat="1" applyFont="1" applyFill="1" applyBorder="1" applyAlignment="1">
      <alignment vertical="center"/>
    </xf>
    <xf numFmtId="3" fontId="41" fillId="33" borderId="13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1" fillId="33" borderId="10" xfId="0" applyNumberFormat="1" applyFont="1" applyFill="1" applyBorder="1" applyAlignment="1" applyProtection="1">
      <alignment/>
      <protection/>
    </xf>
    <xf numFmtId="3" fontId="41" fillId="33" borderId="11" xfId="0" applyNumberFormat="1" applyFont="1" applyFill="1" applyBorder="1" applyAlignment="1" applyProtection="1">
      <alignment/>
      <protection/>
    </xf>
    <xf numFmtId="3" fontId="41" fillId="33" borderId="12" xfId="0" applyNumberFormat="1" applyFont="1" applyFill="1" applyBorder="1" applyAlignment="1" applyProtection="1">
      <alignment/>
      <protection/>
    </xf>
    <xf numFmtId="3" fontId="41" fillId="16" borderId="21" xfId="0" applyNumberFormat="1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/>
    </xf>
    <xf numFmtId="3" fontId="40" fillId="33" borderId="13" xfId="0" applyNumberFormat="1" applyFont="1" applyFill="1" applyBorder="1" applyAlignment="1" applyProtection="1">
      <alignment horizontal="left" wrapText="1"/>
      <protection/>
    </xf>
    <xf numFmtId="3" fontId="40" fillId="33" borderId="26" xfId="0" applyNumberFormat="1" applyFont="1" applyFill="1" applyBorder="1" applyAlignment="1" applyProtection="1">
      <alignment horizontal="left" wrapText="1"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 applyProtection="1">
      <alignment horizontal="center" wrapText="1"/>
      <protection/>
    </xf>
    <xf numFmtId="0" fontId="41" fillId="16" borderId="21" xfId="0" applyFont="1" applyFill="1" applyBorder="1" applyAlignment="1" applyProtection="1">
      <alignment horizontal="left" vertical="center" wrapText="1"/>
      <protection/>
    </xf>
    <xf numFmtId="0" fontId="41" fillId="16" borderId="23" xfId="0" applyFont="1" applyFill="1" applyBorder="1" applyAlignment="1" applyProtection="1">
      <alignment horizontal="left" vertical="center" wrapText="1"/>
      <protection/>
    </xf>
    <xf numFmtId="3" fontId="40" fillId="33" borderId="13" xfId="0" applyNumberFormat="1" applyFont="1" applyFill="1" applyBorder="1" applyAlignment="1">
      <alignment horizontal="left" wrapText="1"/>
    </xf>
    <xf numFmtId="3" fontId="40" fillId="33" borderId="26" xfId="0" applyNumberFormat="1" applyFont="1" applyFill="1" applyBorder="1" applyAlignment="1">
      <alignment horizontal="left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3" fontId="40" fillId="33" borderId="13" xfId="0" applyNumberFormat="1" applyFont="1" applyFill="1" applyBorder="1" applyAlignment="1">
      <alignment horizontal="left" vertical="center" wrapText="1"/>
    </xf>
    <xf numFmtId="3" fontId="40" fillId="33" borderId="26" xfId="0" applyNumberFormat="1" applyFont="1" applyFill="1" applyBorder="1" applyAlignment="1">
      <alignment horizontal="left" vertical="center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gonzalezv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SheetLayoutView="100" workbookViewId="0" topLeftCell="A1">
      <selection activeCell="B20" sqref="B20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44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45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165048775</v>
      </c>
      <c r="E12" s="11">
        <f>+E13+E14+E15</f>
        <v>175330540.59</v>
      </c>
      <c r="F12" s="52">
        <f>+F13+F14+F15</f>
        <v>175330540.59</v>
      </c>
      <c r="G12" s="1"/>
    </row>
    <row r="13" spans="2:6" ht="12">
      <c r="B13" s="53" t="s">
        <v>6</v>
      </c>
      <c r="C13" s="12"/>
      <c r="D13" s="13">
        <v>124978294</v>
      </c>
      <c r="E13" s="14">
        <v>120893937.66</v>
      </c>
      <c r="F13" s="54">
        <v>120893937.66</v>
      </c>
    </row>
    <row r="14" spans="2:6" ht="12">
      <c r="B14" s="55" t="s">
        <v>7</v>
      </c>
      <c r="C14" s="16"/>
      <c r="D14" s="17">
        <v>40070481</v>
      </c>
      <c r="E14" s="18">
        <v>54436602.93</v>
      </c>
      <c r="F14" s="56">
        <v>54436602.93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165048775</v>
      </c>
      <c r="E16" s="22">
        <f>+E17+E18</f>
        <v>170282208.57999998</v>
      </c>
      <c r="F16" s="59">
        <f>+F17+F18</f>
        <v>165877443.52</v>
      </c>
    </row>
    <row r="17" spans="2:6" ht="12">
      <c r="B17" s="53" t="s">
        <v>10</v>
      </c>
      <c r="C17" s="12"/>
      <c r="D17" s="23">
        <v>124978294</v>
      </c>
      <c r="E17" s="24">
        <v>116053914.36</v>
      </c>
      <c r="F17" s="60">
        <v>111981842.29</v>
      </c>
    </row>
    <row r="18" spans="2:6" ht="12">
      <c r="B18" s="98" t="s">
        <v>11</v>
      </c>
      <c r="C18" s="99"/>
      <c r="D18" s="23">
        <v>40070481</v>
      </c>
      <c r="E18" s="24">
        <v>54228294.22</v>
      </c>
      <c r="F18" s="60">
        <v>53895601.23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1546232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106" t="s">
        <v>14</v>
      </c>
      <c r="C21" s="107"/>
      <c r="D21" s="28"/>
      <c r="E21" s="29">
        <v>1546232</v>
      </c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6594564.01000002</v>
      </c>
      <c r="F23" s="59">
        <f>+F12-F16+F19</f>
        <v>9453097.069999993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6594564.01000002</v>
      </c>
      <c r="F24" s="59">
        <f>+F23-F15</f>
        <v>9453097.069999993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5048332.01000002</v>
      </c>
      <c r="F25" s="59">
        <f>+F24-F19</f>
        <v>9453097.069999993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6" t="s">
        <v>20</v>
      </c>
      <c r="C31" s="107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5048332.01000002</v>
      </c>
      <c r="F33" s="68">
        <f>+F25+F29</f>
        <v>9453097.069999993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6" t="s">
        <v>24</v>
      </c>
      <c r="C39" s="107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124978294</v>
      </c>
      <c r="E48" s="42">
        <f>E13</f>
        <v>120893937.66</v>
      </c>
      <c r="F48" s="69">
        <f>F13</f>
        <v>120893937.66</v>
      </c>
      <c r="G48" s="1"/>
    </row>
    <row r="49" spans="1:7" s="6" customFormat="1" ht="12">
      <c r="A49" s="1"/>
      <c r="B49" s="109" t="s">
        <v>30</v>
      </c>
      <c r="C49" s="110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124978294</v>
      </c>
      <c r="E52" s="42">
        <f>E17</f>
        <v>116053914.36</v>
      </c>
      <c r="F52" s="71">
        <f>F17</f>
        <v>111981842.29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4840023.299999997</v>
      </c>
      <c r="F55" s="59">
        <f>+F48+F49-F52+F53</f>
        <v>8912095.36999999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4840023.299999997</v>
      </c>
      <c r="F56" s="59">
        <f>+F55-F49</f>
        <v>8912095.36999999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40070481</v>
      </c>
      <c r="E60" s="8">
        <f>E14</f>
        <v>54436602.93</v>
      </c>
      <c r="F60" s="73">
        <f>F14</f>
        <v>54436602.93</v>
      </c>
    </row>
    <row r="61" spans="2:6" ht="12">
      <c r="B61" s="109" t="s">
        <v>37</v>
      </c>
      <c r="C61" s="110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9" t="s">
        <v>24</v>
      </c>
      <c r="C62" s="110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6" t="s">
        <v>27</v>
      </c>
      <c r="C63" s="107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40070481</v>
      </c>
      <c r="E65" s="20">
        <f>E18</f>
        <v>54228294.22</v>
      </c>
      <c r="F65" s="58">
        <f>F18</f>
        <v>53895601.23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1546232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1754540.710000001</v>
      </c>
      <c r="F69" s="59">
        <f>+F60+F61-F65+F67</f>
        <v>541001.700000003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1754540.710000001</v>
      </c>
      <c r="F70" s="59">
        <f>+F69-F61</f>
        <v>541001.700000003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8"/>
      <c r="C72" s="108"/>
      <c r="D72" s="108"/>
      <c r="E72" s="108"/>
      <c r="F72" s="108"/>
      <c r="G72" s="108"/>
      <c r="H72" s="108"/>
    </row>
    <row r="73" spans="2:8" ht="12">
      <c r="B73" s="108"/>
      <c r="C73" s="108"/>
      <c r="D73" s="108"/>
      <c r="E73" s="108"/>
      <c r="F73" s="108"/>
      <c r="G73" s="108"/>
      <c r="H73" s="108"/>
    </row>
    <row r="74" spans="2:8" ht="12">
      <c r="B74" s="108"/>
      <c r="C74" s="108"/>
      <c r="D74" s="108"/>
      <c r="E74" s="108"/>
      <c r="F74" s="108"/>
      <c r="G74" s="108"/>
      <c r="H74" s="108"/>
    </row>
    <row r="75" spans="1:7" s="46" customFormat="1" ht="12">
      <c r="A75" s="44"/>
      <c r="B75" s="96" t="s">
        <v>50</v>
      </c>
      <c r="C75" s="93"/>
      <c r="D75" s="97" t="s">
        <v>51</v>
      </c>
      <c r="E75" s="94"/>
      <c r="F75" s="45"/>
      <c r="G75" s="44"/>
    </row>
    <row r="76" spans="1:7" s="46" customFormat="1" ht="12">
      <c r="A76" s="44"/>
      <c r="B76" s="95" t="s">
        <v>52</v>
      </c>
      <c r="C76" s="93"/>
      <c r="D76" s="94" t="s">
        <v>53</v>
      </c>
      <c r="E76" s="9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sgonzalezv</cp:lastModifiedBy>
  <dcterms:created xsi:type="dcterms:W3CDTF">2018-10-24T18:09:57Z</dcterms:created>
  <dcterms:modified xsi:type="dcterms:W3CDTF">2021-02-12T18:49:17Z</dcterms:modified>
  <cp:category/>
  <cp:version/>
  <cp:contentType/>
  <cp:contentStatus/>
</cp:coreProperties>
</file>