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96" windowHeight="6108" activeTab="0"/>
  </bookViews>
  <sheets>
    <sheet name="BP" sheetId="1" r:id="rId1"/>
  </sheets>
  <externalReferences>
    <externalReference r:id="rId4"/>
  </externalReferences>
  <definedNames>
    <definedName name="_xlnm.Print_Area" localSheetId="0">'BP'!$A$1:$G$85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<sst xmlns="http://schemas.openxmlformats.org/spreadsheetml/2006/main" count="67" uniqueCount="50">
  <si>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</si>
  <si>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</si>
  <si>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</si>
  <si>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</si>
  <si>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</si>
  <si>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</si>
  <si>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</si>
  <si>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</si>
  <si>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</si>
  <si>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</si>
  <si>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</si>
  <si>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</si>
  <si>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</si>
  <si>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</si>
  <si>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</si>
  <si>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</si>
  <si>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</si>
  <si>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</si>
  <si>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</si>
  <si>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</si>
  <si>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</si>
  <si>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</si>
  <si>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</si>
  <si>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</si>
  <si>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</si>
  <si>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</si>
  <si>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</si>
  <si>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</si>
  <si>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</si>
  <si>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</si>
  <si>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</si>
  <si>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</si>
  <si>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</si>
  <si>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</si>
  <si>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</si>
  <si>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</si>
  <si>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</si>
  <si>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</si>
  <si>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</si>
  <si>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</si>
  <si>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</si>
  <si>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</si>
  <si>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</si>
  <si>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</si>
  <si>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</si>
  <si>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</si>
  <si>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</si>
  <si>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</si>
  <si>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</si>
  <si>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TECNOLÓGICA DE CORREGIDORA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</si>
</sst>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4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4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4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1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5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left" vertical="center" wrapText="1"/>
      <protection/>
    </xf>
    <xf numFmtId="0" fontId="40" fillId="16" borderId="23" xfId="0" applyFont="1" applyFill="1" applyBorder="1" applyAlignment="1" applyProtection="1">
      <alignment horizontal="left" vertical="center" wrapText="1"/>
      <protection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487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80</xdr:row>
      <xdr:rowOff>133350</xdr:rowOff>
    </xdr:from>
    <xdr:to>
      <xdr:col>1</xdr:col>
      <xdr:colOff>2781300</xdr:colOff>
      <xdr:row>83</xdr:row>
      <xdr:rowOff>142875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266700" y="12372975"/>
          <a:ext cx="2695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E. Arturo Adolfo Vallejo Casanova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3</xdr:col>
      <xdr:colOff>1552575</xdr:colOff>
      <xdr:row>80</xdr:row>
      <xdr:rowOff>57150</xdr:rowOff>
    </xdr:from>
    <xdr:to>
      <xdr:col>5</xdr:col>
      <xdr:colOff>1000125</xdr:colOff>
      <xdr:row>84</xdr:row>
      <xdr:rowOff>104775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829425" y="12296775"/>
          <a:ext cx="2505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306fa4853bad864/Documentos/UTC%20CUENTA%20PUBLICA%202020/Formatos%20ESFE/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view="pageBreakPreview" zoomScale="70" zoomScaleNormal="10" zoomScaleSheetLayoutView="70" zoomScalePageLayoutView="0" workbookViewId="0" topLeftCell="A1">
      <selection activeCell="E71" sqref="E7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.75" customHeight="1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33499121</v>
      </c>
      <c r="E12" s="11">
        <f>+E13+E14+E15</f>
        <v>30365401.520000003</v>
      </c>
      <c r="F12" s="52">
        <f>+F13+F14+F15</f>
        <v>30365401.520000003</v>
      </c>
      <c r="G12" s="1"/>
    </row>
    <row r="13" spans="2:6" ht="12">
      <c r="B13" s="53" t="s">
        <v>6</v>
      </c>
      <c r="C13" s="12"/>
      <c r="D13" s="13">
        <v>22799580</v>
      </c>
      <c r="E13" s="14">
        <v>18058845.520000003</v>
      </c>
      <c r="F13" s="54">
        <v>18058845.520000003</v>
      </c>
    </row>
    <row r="14" spans="2:6" ht="12">
      <c r="B14" s="55" t="s">
        <v>7</v>
      </c>
      <c r="C14" s="16"/>
      <c r="D14" s="17">
        <v>10699541</v>
      </c>
      <c r="E14" s="18">
        <v>12306556</v>
      </c>
      <c r="F14" s="56">
        <v>12306556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33499121</v>
      </c>
      <c r="E16" s="22">
        <f>+E17+E18</f>
        <v>31201189.04</v>
      </c>
      <c r="F16" s="59">
        <f>+F17+F18</f>
        <v>30881407.39</v>
      </c>
    </row>
    <row r="17" spans="2:6" ht="12">
      <c r="B17" s="53" t="s">
        <v>10</v>
      </c>
      <c r="C17" s="12"/>
      <c r="D17" s="23">
        <v>22799580</v>
      </c>
      <c r="E17" s="24">
        <v>19043521.95</v>
      </c>
      <c r="F17" s="60">
        <v>18723740.3</v>
      </c>
    </row>
    <row r="18" spans="2:6" ht="12">
      <c r="B18" s="93" t="s">
        <v>11</v>
      </c>
      <c r="C18" s="94"/>
      <c r="D18" s="23">
        <v>10699541</v>
      </c>
      <c r="E18" s="24">
        <v>12157667.09</v>
      </c>
      <c r="F18" s="60">
        <v>12157667.09</v>
      </c>
    </row>
    <row r="19" spans="2:6" ht="12">
      <c r="B19" s="51" t="s">
        <v>12</v>
      </c>
      <c r="C19" s="7"/>
      <c r="D19" s="21">
        <f>+D20+D21</f>
        <v>2054233</v>
      </c>
      <c r="E19" s="22">
        <f>+E20+E21</f>
        <v>223821</v>
      </c>
      <c r="F19" s="59">
        <f>+F20+F21</f>
        <v>223820.61</v>
      </c>
    </row>
    <row r="20" spans="2:6" ht="12">
      <c r="B20" s="61" t="s">
        <v>13</v>
      </c>
      <c r="C20" s="25"/>
      <c r="D20" s="26">
        <v>728270</v>
      </c>
      <c r="E20" s="27">
        <v>0</v>
      </c>
      <c r="F20" s="62">
        <v>0</v>
      </c>
    </row>
    <row r="21" spans="2:6" ht="12">
      <c r="B21" s="101" t="s">
        <v>14</v>
      </c>
      <c r="C21" s="102"/>
      <c r="D21" s="28">
        <v>1325963</v>
      </c>
      <c r="E21" s="29">
        <v>223821</v>
      </c>
      <c r="F21" s="63">
        <v>223820.61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2054233</v>
      </c>
      <c r="E23" s="22">
        <f>+E12-E16+E19</f>
        <v>-611966.5199999958</v>
      </c>
      <c r="F23" s="59">
        <f>+F12-F16+F19</f>
        <v>-292185.25999999733</v>
      </c>
    </row>
    <row r="24" spans="2:6" ht="12">
      <c r="B24" s="65" t="s">
        <v>16</v>
      </c>
      <c r="C24" s="32"/>
      <c r="D24" s="21">
        <f>+D23-D15</f>
        <v>2054233</v>
      </c>
      <c r="E24" s="22">
        <f>+E23-E15</f>
        <v>-611966.5199999958</v>
      </c>
      <c r="F24" s="59">
        <f>+F23-F15</f>
        <v>-292185.25999999733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-835787.5199999958</v>
      </c>
      <c r="F25" s="59">
        <f>+F24-F19</f>
        <v>-516005.8699999973</v>
      </c>
    </row>
    <row r="26" spans="2:6" ht="12" thickBot="1">
      <c r="B26" s="64"/>
      <c r="C26" s="30"/>
      <c r="D26" s="8"/>
      <c r="E26" s="20"/>
      <c r="F26" s="50"/>
    </row>
    <row r="27" spans="2:6" ht="12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01" t="s">
        <v>20</v>
      </c>
      <c r="C31" s="102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-835787.5199999958</v>
      </c>
      <c r="F33" s="68">
        <f>+F25+F29</f>
        <v>-516005.8699999973</v>
      </c>
      <c r="G33" s="34"/>
    </row>
    <row r="34" spans="2:6" ht="12" thickBot="1">
      <c r="B34" s="64"/>
      <c r="C34" s="30"/>
      <c r="D34" s="8"/>
      <c r="E34" s="20"/>
      <c r="F34" s="58"/>
    </row>
    <row r="35" spans="2:6" ht="12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" thickBot="1">
      <c r="B45" s="64"/>
      <c r="C45" s="30"/>
      <c r="D45" s="8"/>
      <c r="E45" s="20"/>
      <c r="F45" s="58"/>
    </row>
    <row r="46" spans="2:6" ht="12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22799580</v>
      </c>
      <c r="E48" s="42">
        <f>E13</f>
        <v>18058845.520000003</v>
      </c>
      <c r="F48" s="69">
        <f>F13</f>
        <v>18058845.520000003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22799580</v>
      </c>
      <c r="E52" s="42">
        <f>E17</f>
        <v>19043521.95</v>
      </c>
      <c r="F52" s="71">
        <f>F17</f>
        <v>18723740.3</v>
      </c>
    </row>
    <row r="53" spans="2:6" ht="12">
      <c r="B53" s="64" t="s">
        <v>33</v>
      </c>
      <c r="C53" s="30"/>
      <c r="D53" s="8">
        <f>D20</f>
        <v>728270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728270</v>
      </c>
      <c r="E55" s="22">
        <f>+E48+E49-E52+E53</f>
        <v>-984676.429999996</v>
      </c>
      <c r="F55" s="59">
        <f>+F48+F49-F52+F53</f>
        <v>-664894.7799999975</v>
      </c>
    </row>
    <row r="56" spans="2:6" ht="12" thickBot="1">
      <c r="B56" s="86" t="s">
        <v>35</v>
      </c>
      <c r="C56" s="31"/>
      <c r="D56" s="21">
        <f>+D55-D49</f>
        <v>728270</v>
      </c>
      <c r="E56" s="22">
        <f>+E55-E49</f>
        <v>-984676.429999996</v>
      </c>
      <c r="F56" s="59">
        <f>+F55-F49</f>
        <v>-664894.7799999975</v>
      </c>
    </row>
    <row r="57" spans="2:6" ht="12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10699541</v>
      </c>
      <c r="E60" s="8">
        <f>E14</f>
        <v>12306556</v>
      </c>
      <c r="F60" s="73">
        <f>F14</f>
        <v>12306556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10699541</v>
      </c>
      <c r="E65" s="20">
        <f>E18</f>
        <v>12157667.09</v>
      </c>
      <c r="F65" s="58">
        <f>F18</f>
        <v>12157667.09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1325963</v>
      </c>
      <c r="E67" s="8">
        <f>E21</f>
        <v>223821</v>
      </c>
      <c r="F67" s="73">
        <f>F21</f>
        <v>223820.61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1325963</v>
      </c>
      <c r="E69" s="22">
        <f>+E60+E61-E65+E67</f>
        <v>372709.91000000015</v>
      </c>
      <c r="F69" s="59">
        <f>+F60+F61-F65+F67</f>
        <v>372709.52000000014</v>
      </c>
    </row>
    <row r="70" spans="2:6" ht="12">
      <c r="B70" s="65" t="s">
        <v>41</v>
      </c>
      <c r="C70" s="32"/>
      <c r="D70" s="21">
        <f>+D69-D61</f>
        <v>1325963</v>
      </c>
      <c r="E70" s="22">
        <f>+E69-E61</f>
        <v>372709.91000000015</v>
      </c>
      <c r="F70" s="59">
        <f>+F69-F61</f>
        <v>372709.52000000014</v>
      </c>
    </row>
    <row r="71" spans="2:6" ht="12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5"/>
      <c r="C77" s="45"/>
      <c r="D77" s="44"/>
      <c r="E77" s="44"/>
      <c r="F77" s="45"/>
      <c r="G77" s="44"/>
    </row>
    <row r="78" spans="1:7" s="46" customFormat="1" ht="12">
      <c r="A78" s="44"/>
      <c r="B78" s="45"/>
      <c r="C78" s="45"/>
      <c r="D78" s="44"/>
      <c r="E78" s="44"/>
      <c r="F78" s="45"/>
      <c r="G78" s="44"/>
    </row>
    <row r="79" spans="1:7" s="46" customFormat="1" ht="12">
      <c r="A79" s="44"/>
      <c r="B79" s="47"/>
      <c r="C79" s="47"/>
      <c r="D79" s="48"/>
      <c r="E79" s="48"/>
      <c r="F79" s="49"/>
      <c r="G79" s="44"/>
    </row>
    <row r="80" spans="2:6" ht="12">
      <c r="B80" s="45"/>
      <c r="C80" s="45"/>
      <c r="D80" s="44"/>
      <c r="E80" s="44"/>
      <c r="F80" s="44"/>
    </row>
    <row r="81" spans="2:6" ht="12">
      <c r="B81" s="45"/>
      <c r="C81" s="45"/>
      <c r="D81" s="44"/>
      <c r="E81" s="44"/>
      <c r="F81" s="44"/>
    </row>
    <row r="82" spans="2:6" ht="12">
      <c r="B82" s="45"/>
      <c r="C82" s="45"/>
      <c r="D82" s="44"/>
      <c r="E82" s="44"/>
      <c r="F82" s="44"/>
    </row>
    <row r="83" spans="2:6" ht="12">
      <c r="B83" s="49"/>
      <c r="C83" s="49"/>
      <c r="D83" s="48"/>
      <c r="E83" s="48"/>
      <c r="F83" s="48"/>
    </row>
    <row r="84" spans="2:6" ht="12">
      <c r="B84" s="45"/>
      <c r="C84" s="45"/>
      <c r="D84" s="44"/>
      <c r="E84" s="44"/>
      <c r="F84" s="45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4"/>
    </row>
    <row r="87" spans="2:6" ht="12">
      <c r="B87" s="45"/>
      <c r="C87" s="45"/>
      <c r="D87" s="44"/>
      <c r="E87" s="44"/>
      <c r="F87" s="44"/>
    </row>
    <row r="88" spans="2:6" ht="12">
      <c r="B88" s="45"/>
      <c r="C88" s="45"/>
      <c r="D88" s="44"/>
      <c r="E88" s="44"/>
      <c r="F88" s="45"/>
    </row>
    <row r="89" spans="2:6" ht="12">
      <c r="B89" s="49"/>
      <c r="C89" s="49"/>
      <c r="D89" s="48"/>
      <c r="E89" s="48"/>
      <c r="F89" s="44"/>
    </row>
    <row r="90" spans="2:6" ht="12">
      <c r="B90" s="49"/>
      <c r="C90" s="49"/>
      <c r="D90" s="48"/>
      <c r="E90" s="48"/>
      <c r="F90" s="47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9"/>
      <c r="C103" s="49"/>
      <c r="D103" s="48"/>
      <c r="E103" s="48"/>
      <c r="F103" s="44"/>
    </row>
    <row r="104" spans="2:6" ht="12">
      <c r="B104" s="49"/>
      <c r="C104" s="49"/>
      <c r="D104" s="48"/>
      <c r="E104" s="48"/>
      <c r="F104" s="44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9"/>
    </row>
    <row r="108" spans="2:6" ht="12">
      <c r="B108" s="45"/>
      <c r="C108" s="45"/>
      <c r="D108" s="44"/>
      <c r="E108" s="44"/>
      <c r="F108" s="49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3" ht="12">
      <c r="B119" s="38"/>
      <c r="C119" s="38"/>
    </row>
    <row r="120" spans="2:3" ht="12">
      <c r="B120" s="38"/>
      <c r="C120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.1968503937007874" footer="0"/>
  <pageSetup fitToHeight="1" fitToWidth="1" horizontalDpi="600" verticalDpi="600" orientation="portrait" scale="69" r:id="rId3"/>
  <headerFooter>
    <oddHeader>&amp;C&amp;G</oddHeader>
    <oddFooter>&amp;C&amp;A
&amp;RPágina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UTC-IRIS</cp:lastModifiedBy>
  <cp:lastPrinted>2021-02-13T01:26:35Z</cp:lastPrinted>
  <dcterms:created xsi:type="dcterms:W3CDTF">2018-10-24T18:09:57Z</dcterms:created>
  <dcterms:modified xsi:type="dcterms:W3CDTF">2021-02-15T15:40:38Z</dcterms:modified>
  <cp:category/>
  <cp:version/>
  <cp:contentType/>
  <cp:contentStatus/>
</cp:coreProperties>
</file>