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'EFE'!$A$1:$T$63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<sst xmlns="http://schemas.openxmlformats.org/spreadsheetml/2006/main" count="70" uniqueCount="59">
  <si>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</si>
  <si>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</si>
  <si>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</si>
  <si>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</si>
  <si>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</si>
  <si>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</si>
  <si>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</si>
  <si>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</si>
  <si>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</si>
  <si>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</si>
  <si>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</si>
  <si>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</si>
  <si>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</si>
  <si>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</si>
  <si>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</si>
  <si>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</si>
  <si>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</si>
  <si>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</si>
  <si>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</si>
  <si>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</si>
  <si>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</si>
  <si>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</si>
  <si>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</si>
  <si>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</si>
  <si>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</si>
  <si>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</si>
  <si>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</si>
  <si>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</si>
  <si>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</si>
  <si>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</si>
  <si>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</si>
  <si>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</si>
  <si>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</si>
  <si>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</si>
  <si>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</si>
  <si>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</si>
  <si>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</si>
  <si>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</si>
  <si>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</si>
  <si>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</si>
  <si>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</si>
  <si>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</si>
  <si>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</si>
  <si>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</si>
  <si>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</si>
  <si>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</si>
  <si>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</si>
  <si>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</si>
  <si>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</si>
  <si>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</si>
  <si>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</si>
  <si>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</si>
  <si>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</si>
  <si>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</si>
  <si>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UNIDAD DE SERVICIOS PARA LA EDUCACIÓN BÁSICA EN EL ESTADO DE QUERÉTARO</t>
  </si>
  <si>
    <t xml:space="preserve">C.P. JOSÉ LOZANO VACA
</t>
  </si>
  <si>
    <t>IBR GILBERTO ALVARADEJO GARCIA</t>
  </si>
  <si>
    <t>ENCARGADO DE DESPACHO DE LA DIRECCIÓN DE ADMINISTRACIÓN</t>
  </si>
  <si>
    <t xml:space="preserve">ENCARGADO DE DESPACHO DE LA COORDINACIÓN GENERAL DE LA  USEBEQ
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</si>
</sst>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3" applyFont="1" applyFill="1" applyBorder="1" applyAlignment="1" applyProtection="1">
      <alignment horizontal="center" vertical="center"/>
      <protection/>
    </xf>
    <xf numFmtId="165" fontId="21" fillId="16" borderId="11" xfId="48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3" fontId="22" fillId="33" borderId="0" xfId="53" applyNumberFormat="1" applyFont="1" applyFill="1" applyBorder="1" applyAlignment="1" applyProtection="1">
      <alignment vertical="top"/>
      <protection/>
    </xf>
    <xf numFmtId="3" fontId="21" fillId="33" borderId="0" xfId="53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3" applyNumberFormat="1" applyFont="1" applyFill="1" applyBorder="1" applyAlignment="1" applyProtection="1">
      <alignment horizontal="right" vertical="top" wrapText="1"/>
      <protection/>
    </xf>
    <xf numFmtId="0" fontId="22" fillId="33" borderId="0" xfId="53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3" applyFont="1" applyFill="1" applyBorder="1" applyAlignment="1" applyProtection="1">
      <alignment vertical="top"/>
      <protection/>
    </xf>
    <xf numFmtId="3" fontId="22" fillId="33" borderId="16" xfId="53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3" applyFont="1" applyFill="1" applyBorder="1" applyAlignment="1" applyProtection="1">
      <alignment horizontal="left" vertical="top" wrapText="1"/>
      <protection/>
    </xf>
    <xf numFmtId="0" fontId="21" fillId="33" borderId="0" xfId="53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8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44" fillId="0" borderId="18" xfId="0" applyFont="1" applyFill="1" applyBorder="1" applyAlignment="1" applyProtection="1">
      <alignment horizontal="center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2"/>
  <sheetViews>
    <sheetView showGridLines="0" tabSelected="1" view="pageBreakPreview" zoomScale="80" zoomScaleNormal="60" zoomScaleSheetLayoutView="80" zoomScalePageLayoutView="0" workbookViewId="0" topLeftCell="B28">
      <selection activeCell="F65" sqref="F65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8173134177.93</v>
      </c>
      <c r="J17" s="24">
        <f>SUM(J18:J28)</f>
        <v>8119988332.81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42272436.53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0</v>
      </c>
      <c r="R20" s="25">
        <v>42272436.53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>
        <v>0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17077904.22</v>
      </c>
      <c r="R22" s="24">
        <f>ROUND(SUM(R23:R25),2)</f>
        <v>42614866.51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/>
      <c r="R23" s="25">
        <v>38969000</v>
      </c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>
        <v>511970</v>
      </c>
      <c r="J24" s="25">
        <v>1246619</v>
      </c>
      <c r="K24" s="21"/>
      <c r="L24" s="21"/>
      <c r="M24" s="18"/>
      <c r="N24" s="60" t="s">
        <v>7</v>
      </c>
      <c r="O24" s="60"/>
      <c r="P24" s="60"/>
      <c r="Q24" s="25">
        <v>17077904.22</v>
      </c>
      <c r="R24" s="25">
        <v>3645866.51</v>
      </c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>
        <v>7126971923.11</v>
      </c>
      <c r="J25" s="25">
        <v>7145628697.96</v>
      </c>
      <c r="K25" s="21"/>
      <c r="L25" s="21"/>
      <c r="M25" s="8"/>
      <c r="N25" s="60" t="s">
        <v>12</v>
      </c>
      <c r="O25" s="60"/>
      <c r="P25" s="60"/>
      <c r="Q25" s="25"/>
      <c r="R25" s="25">
        <v>0</v>
      </c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>
        <v>1043106243.49</v>
      </c>
      <c r="J26" s="25">
        <v>971466213.56</v>
      </c>
      <c r="K26" s="21"/>
      <c r="L26" s="21"/>
      <c r="M26" s="59" t="s">
        <v>13</v>
      </c>
      <c r="N26" s="59"/>
      <c r="O26" s="59"/>
      <c r="P26" s="59"/>
      <c r="Q26" s="24">
        <f>ROUND(Q17-Q22,2)</f>
        <v>-17077904.22</v>
      </c>
      <c r="R26" s="24">
        <f>ROUND(R17-R22,2)</f>
        <v>-342429.98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2544041.33</v>
      </c>
      <c r="J27" s="25">
        <v>1646802.29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8138063640.44</v>
      </c>
      <c r="J30" s="24">
        <f>+J31+J32+J33+J34+J35+J36+J37+J38+J39+J40+J41+J42+J43+J45+J46+J47</f>
        <v>8127703241.909999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7288762822.9</v>
      </c>
      <c r="J31" s="25">
        <v>7201434538.33</v>
      </c>
      <c r="K31" s="21"/>
      <c r="L31" s="21"/>
      <c r="M31" s="27" t="s">
        <v>3</v>
      </c>
      <c r="N31" s="27"/>
      <c r="O31" s="27"/>
      <c r="P31" s="27"/>
      <c r="Q31" s="24">
        <f>ROUND(Q32+Q35,2)</f>
        <v>2719814.26</v>
      </c>
      <c r="R31" s="24">
        <f>ROUND(R32+R35,2)</f>
        <v>58069358.63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252792594.41</v>
      </c>
      <c r="J32" s="25">
        <v>255153583.91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455882562.46</v>
      </c>
      <c r="J33" s="25">
        <v>408722874.15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2719814.2599997423</v>
      </c>
      <c r="R35" s="25">
        <v>58069358.63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32367340.42</v>
      </c>
      <c r="J37" s="25">
        <v>92791998.48</v>
      </c>
      <c r="K37" s="21"/>
      <c r="L37" s="21"/>
      <c r="M37" s="27" t="s">
        <v>11</v>
      </c>
      <c r="N37" s="27"/>
      <c r="O37" s="27"/>
      <c r="P37" s="27"/>
      <c r="Q37" s="24">
        <f>ROUND(Q38+Q41,2)</f>
        <v>32699298.14</v>
      </c>
      <c r="R37" s="24">
        <f>ROUND(R38+R41,2)</f>
        <v>19030154.7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108258320.25</v>
      </c>
      <c r="J38" s="25">
        <v>94686713.47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32699298.13999944</v>
      </c>
      <c r="R41" s="25">
        <v>19030154.700000003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50</v>
      </c>
      <c r="N43" s="59"/>
      <c r="O43" s="59"/>
      <c r="P43" s="59"/>
      <c r="Q43" s="24">
        <f>ROUND(Q31-Q37,2)</f>
        <v>-29979483.88</v>
      </c>
      <c r="R43" s="24">
        <f>ROUND(R31-R37,2)</f>
        <v>39039203.93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74913533.57</v>
      </c>
      <c r="K46" s="21"/>
      <c r="L46" s="63" t="s">
        <v>36</v>
      </c>
      <c r="M46" s="63"/>
      <c r="N46" s="63"/>
      <c r="O46" s="63"/>
      <c r="P46" s="63"/>
      <c r="Q46" s="30">
        <f>ROUND(I51+Q26+Q43,2)</f>
        <v>-11986850.61</v>
      </c>
      <c r="R46" s="30">
        <f>ROUND(J51+R26+R43,2)</f>
        <v>30981864.85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/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39439146.870001525</v>
      </c>
      <c r="R50" s="53">
        <v>8457282.02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35070537.49</v>
      </c>
      <c r="J51" s="30">
        <f>J17-J30</f>
        <v>-7714909.099998474</v>
      </c>
      <c r="K51" s="35"/>
      <c r="L51" s="63" t="s">
        <v>41</v>
      </c>
      <c r="M51" s="63"/>
      <c r="N51" s="63"/>
      <c r="O51" s="63"/>
      <c r="P51" s="63"/>
      <c r="Q51" s="53">
        <v>27452296.260001596</v>
      </c>
      <c r="R51" s="53">
        <v>39439146.870001525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24" customHeight="1">
      <c r="C60" s="8"/>
      <c r="D60" s="50"/>
      <c r="E60" s="8"/>
      <c r="F60" s="64" t="s">
        <v>56</v>
      </c>
      <c r="G60" s="64"/>
      <c r="H60" s="64"/>
      <c r="I60" s="64"/>
      <c r="J60" s="8"/>
      <c r="K60" s="51"/>
      <c r="L60" s="8"/>
      <c r="M60" s="1"/>
      <c r="N60" s="67" t="s">
        <v>55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58</v>
      </c>
      <c r="G61" s="61"/>
      <c r="H61" s="61"/>
      <c r="I61" s="61"/>
      <c r="J61" s="8"/>
      <c r="K61" s="51"/>
      <c r="L61" s="8"/>
      <c r="N61" s="61" t="s">
        <v>57</v>
      </c>
      <c r="O61" s="61"/>
      <c r="P61" s="61"/>
      <c r="Q61" s="61"/>
      <c r="R61" s="8"/>
      <c r="S61" s="8"/>
      <c r="T61" s="8"/>
    </row>
    <row r="62" spans="16:19" ht="12">
      <c r="P62" s="61"/>
      <c r="Q62" s="61"/>
      <c r="R62" s="61"/>
      <c r="S62" s="61"/>
    </row>
  </sheetData>
  <sheetProtection selectLockedCells="1"/>
  <mergeCells count="65">
    <mergeCell ref="P62:S62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J. Jesus Ramos Rea</cp:lastModifiedBy>
  <cp:lastPrinted>2018-10-24T19:41:45Z</cp:lastPrinted>
  <dcterms:created xsi:type="dcterms:W3CDTF">2018-10-24T19:36:13Z</dcterms:created>
  <dcterms:modified xsi:type="dcterms:W3CDTF">2021-02-16T17:14:04Z</dcterms:modified>
  <cp:category/>
  <cp:version/>
  <cp:contentType/>
  <cp:contentStatus/>
</cp:coreProperties>
</file>