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<sst xmlns="http://schemas.openxmlformats.org/spreadsheetml/2006/main" count="67" uniqueCount="50">
  <si>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</si>
  <si>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</si>
  <si>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</si>
  <si>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</si>
  <si>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</si>
  <si>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</si>
  <si>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</si>
  <si>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</si>
  <si>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</si>
  <si>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</si>
  <si>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</si>
  <si>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</si>
  <si>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</si>
  <si>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</si>
  <si>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</si>
  <si>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</si>
  <si>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</si>
  <si>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</si>
  <si>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</si>
  <si>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</si>
  <si>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</si>
  <si>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</si>
  <si>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</si>
  <si>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</si>
  <si>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</si>
  <si>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</si>
  <si>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</si>
  <si>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</si>
  <si>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</si>
  <si>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</si>
  <si>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</si>
  <si>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</si>
  <si>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</si>
  <si>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</si>
  <si>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</si>
  <si>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</si>
  <si>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</si>
  <si>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</si>
  <si>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</si>
  <si>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</si>
  <si>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</si>
  <si>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</si>
  <si>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</si>
  <si>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</si>
  <si>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</si>
  <si>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</si>
  <si>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</si>
  <si>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</si>
  <si>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</si>
  <si>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Universidad Aeronáutica en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</si>
</sst>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anaya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98" zoomScaleNormal="10" zoomScaleSheetLayoutView="98" zoomScalePageLayoutView="0" workbookViewId="0" topLeftCell="A1">
      <selection activeCell="B3" sqref="B3:F3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49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44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45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191300706</v>
      </c>
      <c r="E12" s="11">
        <f>+E13+E14+E15</f>
        <v>210718549.6</v>
      </c>
      <c r="F12" s="52">
        <f>+F13+F14+F15</f>
        <v>210718549.6</v>
      </c>
      <c r="G12" s="1"/>
    </row>
    <row r="13" spans="2:6" ht="12">
      <c r="B13" s="53" t="s">
        <v>6</v>
      </c>
      <c r="C13" s="12"/>
      <c r="D13" s="13">
        <v>131313603</v>
      </c>
      <c r="E13" s="14">
        <v>139839537</v>
      </c>
      <c r="F13" s="54">
        <v>139839537</v>
      </c>
    </row>
    <row r="14" spans="2:6" ht="12">
      <c r="B14" s="55" t="s">
        <v>7</v>
      </c>
      <c r="C14" s="16"/>
      <c r="D14" s="17">
        <v>59987103</v>
      </c>
      <c r="E14" s="18">
        <v>70879012.6</v>
      </c>
      <c r="F14" s="56">
        <v>70879012.6</v>
      </c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193493896</v>
      </c>
      <c r="E16" s="22">
        <f>+E17+E18</f>
        <v>226780132</v>
      </c>
      <c r="F16" s="59">
        <f>+F17+F18</f>
        <v>226771132</v>
      </c>
    </row>
    <row r="17" spans="2:6" ht="12">
      <c r="B17" s="53" t="s">
        <v>10</v>
      </c>
      <c r="C17" s="12"/>
      <c r="D17" s="23">
        <v>133372769</v>
      </c>
      <c r="E17" s="24">
        <v>155096350</v>
      </c>
      <c r="F17" s="60">
        <v>155087350</v>
      </c>
    </row>
    <row r="18" spans="2:6" ht="12">
      <c r="B18" s="98" t="s">
        <v>11</v>
      </c>
      <c r="C18" s="99"/>
      <c r="D18" s="23">
        <v>60121127</v>
      </c>
      <c r="E18" s="24">
        <v>71683782</v>
      </c>
      <c r="F18" s="60">
        <v>71683782</v>
      </c>
    </row>
    <row r="19" spans="2:6" ht="12">
      <c r="B19" s="51" t="s">
        <v>12</v>
      </c>
      <c r="C19" s="7"/>
      <c r="D19" s="21">
        <f>+D20+D21</f>
        <v>2193190</v>
      </c>
      <c r="E19" s="22">
        <f>+E20+E21</f>
        <v>22029871</v>
      </c>
      <c r="F19" s="59">
        <f>+F20+F21</f>
        <v>22029871</v>
      </c>
    </row>
    <row r="20" spans="2:6" ht="12">
      <c r="B20" s="61" t="s">
        <v>13</v>
      </c>
      <c r="C20" s="25"/>
      <c r="D20" s="26">
        <v>2059166</v>
      </c>
      <c r="E20" s="27">
        <v>21091059.3</v>
      </c>
      <c r="F20" s="62">
        <v>21091059.3</v>
      </c>
    </row>
    <row r="21" spans="2:6" ht="12">
      <c r="B21" s="93" t="s">
        <v>14</v>
      </c>
      <c r="C21" s="94"/>
      <c r="D21" s="28">
        <v>134024</v>
      </c>
      <c r="E21" s="29">
        <v>938811.7</v>
      </c>
      <c r="F21" s="63">
        <v>938811.7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5968288.599999994</v>
      </c>
      <c r="F23" s="59">
        <f>+F12-F16+F19</f>
        <v>5977288.599999994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5968288.599999994</v>
      </c>
      <c r="F24" s="59">
        <f>+F23-F15</f>
        <v>5977288.599999994</v>
      </c>
    </row>
    <row r="25" spans="2:6" ht="12">
      <c r="B25" s="65" t="s">
        <v>17</v>
      </c>
      <c r="C25" s="32"/>
      <c r="D25" s="21">
        <f>+D24-D19</f>
        <v>-2193190</v>
      </c>
      <c r="E25" s="22">
        <f>+E24-E19</f>
        <v>-16061582.400000006</v>
      </c>
      <c r="F25" s="59">
        <f>+F24-F19</f>
        <v>-16052582.400000006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46</v>
      </c>
      <c r="C27" s="82"/>
      <c r="D27" s="84" t="s">
        <v>47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-2193190</v>
      </c>
      <c r="E33" s="37">
        <f>+E25+E29</f>
        <v>-16061582.400000006</v>
      </c>
      <c r="F33" s="68">
        <f>+F25+F29</f>
        <v>-16052582.400000006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46</v>
      </c>
      <c r="C35" s="82"/>
      <c r="D35" s="84" t="s">
        <v>47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46</v>
      </c>
      <c r="C46" s="82"/>
      <c r="D46" s="84" t="s">
        <v>47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131313603</v>
      </c>
      <c r="E48" s="42">
        <f>E13</f>
        <v>139839537</v>
      </c>
      <c r="F48" s="69">
        <f>F13</f>
        <v>139839537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133372769</v>
      </c>
      <c r="E52" s="42">
        <f>E17</f>
        <v>155096350</v>
      </c>
      <c r="F52" s="71">
        <f>F17</f>
        <v>155087350</v>
      </c>
    </row>
    <row r="53" spans="2:6" ht="12">
      <c r="B53" s="64" t="s">
        <v>33</v>
      </c>
      <c r="C53" s="30"/>
      <c r="D53" s="8">
        <f>D20</f>
        <v>2059166</v>
      </c>
      <c r="E53" s="42">
        <f>E20</f>
        <v>21091059.3</v>
      </c>
      <c r="F53" s="71">
        <f>F20</f>
        <v>21091059.3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5834246.300000001</v>
      </c>
      <c r="F55" s="59">
        <f>+F48+F49-F52+F53</f>
        <v>5843246.300000001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5834246.300000001</v>
      </c>
      <c r="F56" s="59">
        <f>+F55-F49</f>
        <v>5843246.300000001</v>
      </c>
    </row>
    <row r="57" spans="2:6" ht="12.75" thickBot="1">
      <c r="B57" s="92" t="s">
        <v>46</v>
      </c>
      <c r="C57" s="82"/>
      <c r="D57" s="85" t="s">
        <v>48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59987103</v>
      </c>
      <c r="E60" s="8">
        <f>E14</f>
        <v>70879012.6</v>
      </c>
      <c r="F60" s="73">
        <f>F14</f>
        <v>70879012.6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60121127</v>
      </c>
      <c r="E65" s="20">
        <f>E18</f>
        <v>71683782</v>
      </c>
      <c r="F65" s="58">
        <f>F18</f>
        <v>71683782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134024</v>
      </c>
      <c r="E67" s="8">
        <f>E21</f>
        <v>938811.7</v>
      </c>
      <c r="F67" s="73">
        <f>F21</f>
        <v>938811.7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134042.299999994</v>
      </c>
      <c r="F69" s="59">
        <f>+F60+F61-F65+F67</f>
        <v>134042.299999994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134042.299999994</v>
      </c>
      <c r="F70" s="59">
        <f>+F69-F61</f>
        <v>134042.299999994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Claudia Anaya López</cp:lastModifiedBy>
  <dcterms:created xsi:type="dcterms:W3CDTF">2018-10-24T18:09:57Z</dcterms:created>
  <dcterms:modified xsi:type="dcterms:W3CDTF">2021-02-16T16:21:37Z</dcterms:modified>
  <cp:category/>
  <cp:version/>
  <cp:contentType/>
  <cp:contentStatus/>
</cp:coreProperties>
</file>