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84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<sst xmlns="http://schemas.openxmlformats.org/spreadsheetml/2006/main" count="70" uniqueCount="59">
  <si>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</si>
  <si>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</si>
  <si>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</si>
  <si>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</si>
  <si>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</si>
  <si>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</si>
  <si>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</si>
  <si>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</si>
  <si>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</si>
  <si>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</si>
  <si>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</si>
  <si>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</si>
  <si>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</si>
  <si>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</si>
  <si>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</si>
  <si>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</si>
  <si>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</si>
  <si>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</si>
  <si>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</si>
  <si>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</si>
  <si>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</si>
  <si>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</si>
  <si>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</si>
  <si>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</si>
  <si>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</si>
  <si>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</si>
  <si>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</si>
  <si>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</si>
  <si>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</si>
  <si>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</si>
  <si>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</si>
  <si>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</si>
  <si>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</si>
  <si>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</si>
  <si>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</si>
  <si>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</si>
  <si>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</si>
  <si>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</si>
  <si>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</si>
  <si>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</si>
  <si>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</si>
  <si>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</si>
  <si>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</si>
  <si>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</si>
  <si>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</si>
  <si>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</si>
  <si>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</si>
  <si>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</si>
  <si>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</si>
  <si>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</si>
  <si>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</si>
  <si>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</si>
  <si>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</si>
  <si>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</si>
  <si>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UNIVERSIDAD AUTÓNOMA DE QUERÉTARO</t>
  </si>
  <si>
    <t>C.P. María Guadalupe Reyes López</t>
  </si>
  <si>
    <t>Directora de Contabilidad General</t>
  </si>
  <si>
    <t>Secretario de Finanzas</t>
  </si>
  <si>
    <t>M. en I. Alejandro Jáureguí Sánchez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</si>
</sst>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#,##0.00000000000"/>
    <numFmt numFmtId="180" formatCode="#,##0.000000000000"/>
    <numFmt numFmtId="181" formatCode="#,##0.00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43" fontId="42" fillId="33" borderId="16" xfId="49" applyFont="1" applyFill="1" applyBorder="1" applyAlignment="1" applyProtection="1">
      <alignment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60" zoomScaleNormal="60" zoomScalePageLayoutView="0" workbookViewId="0" topLeftCell="B1">
      <selection activeCell="N61" sqref="N61:Q6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44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51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42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52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2020</v>
      </c>
      <c r="J12" s="13">
        <v>2019</v>
      </c>
      <c r="K12" s="14"/>
      <c r="L12" s="58" t="s">
        <v>1</v>
      </c>
      <c r="M12" s="58"/>
      <c r="N12" s="58"/>
      <c r="O12" s="58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43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2838983609.54</v>
      </c>
      <c r="J17" s="24">
        <f>SUM(J18:J28)</f>
        <v>3024919036.5699997</v>
      </c>
      <c r="K17" s="21"/>
      <c r="L17" s="21"/>
      <c r="M17" s="59" t="s">
        <v>3</v>
      </c>
      <c r="N17" s="59"/>
      <c r="O17" s="59"/>
      <c r="P17" s="59"/>
      <c r="Q17" s="24">
        <f>ROUND(SUM(Q18:Q20),2)</f>
        <v>1019664.1</v>
      </c>
      <c r="R17" s="24">
        <f>ROUND(SUM(R18:R20),2)</f>
        <v>316215.09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1019664.1</v>
      </c>
      <c r="R20" s="25">
        <v>316215.09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45</v>
      </c>
      <c r="G22" s="55"/>
      <c r="H22" s="55"/>
      <c r="I22" s="25">
        <v>15811176.12</v>
      </c>
      <c r="J22" s="25">
        <v>28662392.61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100647445.57</v>
      </c>
      <c r="R22" s="24">
        <f>ROUND(SUM(R23:R25),2)</f>
        <v>130520462.87</v>
      </c>
      <c r="S22" s="19"/>
      <c r="T22" s="8"/>
    </row>
    <row r="23" spans="3:20" ht="15" customHeight="1">
      <c r="C23" s="20"/>
      <c r="D23" s="21"/>
      <c r="E23" s="26"/>
      <c r="F23" s="55" t="s">
        <v>46</v>
      </c>
      <c r="G23" s="55"/>
      <c r="H23" s="55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78331703.52</v>
      </c>
      <c r="R23" s="25">
        <v>89650582.14</v>
      </c>
      <c r="S23" s="19"/>
      <c r="T23" s="8"/>
    </row>
    <row r="24" spans="3:20" ht="15" customHeight="1">
      <c r="C24" s="20"/>
      <c r="D24" s="21"/>
      <c r="E24" s="26"/>
      <c r="F24" s="55" t="s">
        <v>47</v>
      </c>
      <c r="G24" s="55"/>
      <c r="H24" s="55"/>
      <c r="I24" s="25">
        <v>378638217.09</v>
      </c>
      <c r="J24" s="25">
        <v>402934664.59</v>
      </c>
      <c r="K24" s="21"/>
      <c r="L24" s="21"/>
      <c r="M24" s="18"/>
      <c r="N24" s="60" t="s">
        <v>7</v>
      </c>
      <c r="O24" s="60"/>
      <c r="P24" s="60"/>
      <c r="Q24" s="25">
        <v>22315742.05</v>
      </c>
      <c r="R24" s="25">
        <v>40869880.73</v>
      </c>
      <c r="S24" s="19"/>
      <c r="T24" s="8"/>
    </row>
    <row r="25" spans="3:20" ht="41.25" customHeight="1">
      <c r="C25" s="20"/>
      <c r="D25" s="21"/>
      <c r="E25" s="26"/>
      <c r="F25" s="55" t="s">
        <v>48</v>
      </c>
      <c r="G25" s="55"/>
      <c r="H25" s="55"/>
      <c r="I25" s="25">
        <v>64269453.03</v>
      </c>
      <c r="J25" s="25">
        <v>33854199.49</v>
      </c>
      <c r="K25" s="21"/>
      <c r="L25" s="21"/>
      <c r="M25" s="8"/>
      <c r="N25" s="60" t="s">
        <v>12</v>
      </c>
      <c r="O25" s="60"/>
      <c r="P25" s="60"/>
      <c r="Q25" s="25">
        <v>0</v>
      </c>
      <c r="R25" s="25">
        <v>0</v>
      </c>
      <c r="S25" s="19"/>
      <c r="T25" s="8"/>
    </row>
    <row r="26" spans="3:20" ht="27" customHeight="1">
      <c r="C26" s="20"/>
      <c r="D26" s="21"/>
      <c r="E26" s="26"/>
      <c r="F26" s="55" t="s">
        <v>49</v>
      </c>
      <c r="G26" s="55"/>
      <c r="H26" s="55"/>
      <c r="I26" s="25">
        <v>2380264763.3</v>
      </c>
      <c r="J26" s="25">
        <v>2270618920.64</v>
      </c>
      <c r="K26" s="21"/>
      <c r="L26" s="21"/>
      <c r="M26" s="59" t="s">
        <v>13</v>
      </c>
      <c r="N26" s="59"/>
      <c r="O26" s="59"/>
      <c r="P26" s="59"/>
      <c r="Q26" s="24">
        <f>ROUND(Q17-Q22,2)</f>
        <v>-99627781.47</v>
      </c>
      <c r="R26" s="24">
        <f>ROUND(R17-R22,2)</f>
        <v>-130204247.78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288848859.24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3086268151.68</v>
      </c>
      <c r="J30" s="24">
        <f>+J31+J32+J33+J34+J35+J36+J37+J38+J39+J40+J41+J42+J43+J45+J46+J47</f>
        <v>2607072191.65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1709698131.2</v>
      </c>
      <c r="J31" s="25">
        <v>1627633024.75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99895760.6</v>
      </c>
      <c r="J32" s="25">
        <v>118283049.53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210498820.25</v>
      </c>
      <c r="J33" s="25">
        <v>237127557.89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/>
      <c r="R35" s="25"/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30402436.45</v>
      </c>
      <c r="J37" s="25">
        <v>39906437.02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629367335.58</v>
      </c>
      <c r="J38" s="25">
        <v>583728065.74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/>
      <c r="J41" s="25"/>
      <c r="K41" s="21"/>
      <c r="L41" s="21"/>
      <c r="M41" s="27"/>
      <c r="N41" s="60" t="s">
        <v>31</v>
      </c>
      <c r="O41" s="60"/>
      <c r="P41" s="60"/>
      <c r="Q41" s="25"/>
      <c r="R41" s="25"/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/>
      <c r="J43" s="25"/>
      <c r="K43" s="21"/>
      <c r="L43" s="21"/>
      <c r="M43" s="59" t="s">
        <v>50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/>
      <c r="J46" s="25"/>
      <c r="K46" s="21"/>
      <c r="L46" s="63" t="s">
        <v>36</v>
      </c>
      <c r="M46" s="63"/>
      <c r="N46" s="63"/>
      <c r="O46" s="63"/>
      <c r="P46" s="63"/>
      <c r="Q46" s="30">
        <f>ROUND(I51+Q26+Q43,2)</f>
        <v>-346912323.61</v>
      </c>
      <c r="R46" s="30">
        <f>ROUND(J51+R26+R43,2)</f>
        <v>287642597.14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406405667.6</v>
      </c>
      <c r="J47" s="25">
        <v>394056.72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852162925.529</v>
      </c>
      <c r="R50" s="53">
        <v>564520328.389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-247284542.14</v>
      </c>
      <c r="J51" s="30">
        <f>J17-J30</f>
        <v>417846844.9199996</v>
      </c>
      <c r="K51" s="35"/>
      <c r="L51" s="63" t="s">
        <v>41</v>
      </c>
      <c r="M51" s="63"/>
      <c r="N51" s="63"/>
      <c r="O51" s="63"/>
      <c r="P51" s="63"/>
      <c r="Q51" s="53">
        <v>505250601.919</v>
      </c>
      <c r="R51" s="53">
        <v>852162925.529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67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58</v>
      </c>
      <c r="G60" s="64"/>
      <c r="H60" s="64"/>
      <c r="I60" s="64"/>
      <c r="J60" s="8"/>
      <c r="K60" s="51"/>
      <c r="L60" s="8"/>
      <c r="M60" s="1"/>
      <c r="N60" s="64" t="s">
        <v>55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57</v>
      </c>
      <c r="G61" s="61"/>
      <c r="H61" s="61"/>
      <c r="I61" s="61"/>
      <c r="J61" s="8"/>
      <c r="K61" s="51"/>
      <c r="L61" s="8"/>
      <c r="N61" s="61" t="s">
        <v>56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UAQ</cp:lastModifiedBy>
  <cp:lastPrinted>2018-10-24T19:41:45Z</cp:lastPrinted>
  <dcterms:created xsi:type="dcterms:W3CDTF">2018-10-24T19:36:13Z</dcterms:created>
  <dcterms:modified xsi:type="dcterms:W3CDTF">2021-02-10T00:04:04Z</dcterms:modified>
  <cp:category/>
  <cp:version/>
  <cp:contentType/>
  <cp:contentStatus/>
</cp:coreProperties>
</file>