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'PYP'!$A$1:$J$131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<sst xmlns="http://schemas.openxmlformats.org/spreadsheetml/2006/main" count="132" uniqueCount="67">
  <si>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</si>
  <si>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</si>
  <si>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</si>
  <si>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</si>
  <si>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</si>
  <si>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</si>
  <si>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</si>
  <si>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</si>
  <si>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</si>
  <si>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</si>
  <si>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</si>
  <si>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</si>
  <si>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</si>
  <si>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</si>
  <si>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</si>
  <si>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</si>
  <si>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SERVICIOS DE SALUD DEL ESTADO DE QUERETARO</t>
  </si>
  <si>
    <t>Subsidio estatal para la operación de programas</t>
  </si>
  <si>
    <t xml:space="preserve">MAQUINARIA, OTROS EQUIPOS Y HERRAMIENTAS
</t>
  </si>
  <si>
    <t>OBRA PUBLICA EN BIENES DE DOMINIO PUBLICO</t>
  </si>
  <si>
    <t>Planificación Familiar y Anticoncepción</t>
  </si>
  <si>
    <t>MOBILIARIO Y EQUIPO DE ADMINISTRACION</t>
  </si>
  <si>
    <t>EQUIPO E INSTRUMENTAL MEDICO Y DE LABORATORIO</t>
  </si>
  <si>
    <t>Igualdad de Género en Salud</t>
  </si>
  <si>
    <t>U013</t>
  </si>
  <si>
    <t>Prevención y Control de Dengue y Otros Vectores</t>
  </si>
  <si>
    <t>Seguro Popular. Aportación Estatal</t>
  </si>
  <si>
    <t>Prevención y Control de Diabetes</t>
  </si>
  <si>
    <t>Ramo 12. Implementación de Acciones y Proyectos con nuevas modalidades 2019</t>
  </si>
  <si>
    <t>MOBILIARIO Y EQUIPO DE ADMINISTRACIÓN</t>
  </si>
  <si>
    <t>Prevención y Control de la Obesidad y Riesgo Cardiovascular</t>
  </si>
  <si>
    <t>Ramo 12. Gasto Catastroficos 2018</t>
  </si>
  <si>
    <t>Ramo 12. Programa Proteccion Contra Riesgos Sanitarios 2019</t>
  </si>
  <si>
    <t>MOBILIARIO Y EQUIPO EDUCACIONAL Y RECREATIVO</t>
  </si>
  <si>
    <t>Seguro Médico Siglo XXI Intervenciones 2019</t>
  </si>
  <si>
    <t>Proyectos Estatales</t>
  </si>
  <si>
    <t>VEHICULOS Y EQUIPO DE TRANSPORTE</t>
  </si>
  <si>
    <t>Ramo 12. Prevención y Tratamiento de las Adicciones 2019</t>
  </si>
  <si>
    <t>Seguro Médico Siglo XXI 2016</t>
  </si>
  <si>
    <t>Fideicomiso para la infraestructura en los Estados (FIES)</t>
  </si>
  <si>
    <t>Seguro Popular. C.S. y ASF. Ejercicio 2019</t>
  </si>
  <si>
    <t>Cuotas de Recuperación 2019</t>
  </si>
  <si>
    <t>MAQUINARIA, OTROS EQUIPOS Y HERRAMIENTAS</t>
  </si>
  <si>
    <t>BIENES INMUEBLES</t>
  </si>
  <si>
    <t>ACTIVOS INTANGIBLES</t>
  </si>
  <si>
    <t>ASE (Aportación Solidaria Estatal) 2019</t>
  </si>
  <si>
    <t>FASSA. Ejercicio 2018</t>
  </si>
  <si>
    <t>Ramo 12. Seguro Médico Siglo XXI. Intervenciones 2018</t>
  </si>
  <si>
    <t>Portabilidad 2017</t>
  </si>
  <si>
    <t>Seguro Popular. C.S. y ASF. Ejercicio 2018</t>
  </si>
  <si>
    <t>Cuotas de Recuperación 2018</t>
  </si>
  <si>
    <t>Seguro Popular. Aportación Estatal 2018</t>
  </si>
  <si>
    <t>Comunidades Saludables</t>
  </si>
  <si>
    <t>Sustitución por Obra Nueva del Hospital General de Querétaro</t>
  </si>
  <si>
    <t>Sustitución de Equipo Médico del Hospital de Cadereyta en el Estado de Querétaro</t>
  </si>
  <si>
    <t>Sustitución de Equipo Médico del Hospital General de San Juan del Río en el Estado de Querétaro</t>
  </si>
  <si>
    <t>Alimentación y Actividad Física</t>
  </si>
  <si>
    <t>Sistema Nacional de Vigilancia Epidemiológica</t>
  </si>
  <si>
    <t>SINAVE (Componente de Vigilancia por Laboratorio)</t>
  </si>
  <si>
    <t>Seguridad Vial</t>
  </si>
  <si>
    <t>FASSA. Ejercicio 2019</t>
  </si>
  <si>
    <t>Prevención y Control del Cáncer de la Mujer</t>
  </si>
  <si>
    <t>Salud Materna y Perinatal</t>
  </si>
  <si>
    <t>Salud Sexual y Reproductiva para Adolescentes</t>
  </si>
  <si>
    <t>Participaciones Federales 2018</t>
  </si>
  <si>
    <t>Sub. Estatal. GEO Libre 2019</t>
  </si>
  <si>
    <t>Sub. Estatal. Participaciones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</si>
</sst>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left" vertical="top"/>
      <protection/>
    </xf>
    <xf numFmtId="0" fontId="42" fillId="33" borderId="12" xfId="0" applyFont="1" applyFill="1" applyBorder="1" applyAlignment="1" applyProtection="1">
      <alignment horizontal="justify" vertical="top"/>
      <protection/>
    </xf>
    <xf numFmtId="0" fontId="43" fillId="33" borderId="13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24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showGridLines="0" tabSelected="1" view="pageBreakPreview" zoomScale="115" zoomScaleSheetLayoutView="115" zoomScalePageLayoutView="0" workbookViewId="0" topLeftCell="A1">
      <selection activeCell="B9" sqref="B9:C11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73.421875" style="2" customWidth="1"/>
    <col min="4" max="4" width="15.421875" style="21" customWidth="1"/>
    <col min="5" max="5" width="16.00390625" style="21" customWidth="1"/>
    <col min="6" max="6" width="15.140625" style="21" customWidth="1"/>
    <col min="7" max="8" width="20.00390625" style="21" customWidth="1"/>
    <col min="9" max="9" width="15.7109375" style="2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17"/>
      <c r="E8" s="17"/>
      <c r="F8" s="17"/>
      <c r="G8" s="17"/>
      <c r="H8" s="17"/>
      <c r="I8" s="17"/>
    </row>
    <row r="9" spans="2:9" s="8" customFormat="1" ht="12" customHeight="1">
      <c r="B9" s="31" t="s">
        <v>1</v>
      </c>
      <c r="C9" s="31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1"/>
      <c r="C10" s="31"/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32"/>
    </row>
    <row r="11" spans="2:9" s="8" customFormat="1" ht="12" customHeight="1">
      <c r="B11" s="31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18" t="s">
        <v>10</v>
      </c>
    </row>
    <row r="12" spans="2:9" s="8" customFormat="1" ht="12" customHeight="1">
      <c r="B12" s="9"/>
      <c r="C12" s="23" t="s">
        <v>17</v>
      </c>
      <c r="D12" s="14">
        <v>0</v>
      </c>
      <c r="E12" s="14">
        <v>12400311.4</v>
      </c>
      <c r="F12" s="14">
        <f>+D12+E12</f>
        <v>12400311.4</v>
      </c>
      <c r="G12" s="14">
        <v>12400311.4</v>
      </c>
      <c r="H12" s="14">
        <v>12400311.4</v>
      </c>
      <c r="I12" s="14">
        <f>+F12-G12</f>
        <v>0</v>
      </c>
    </row>
    <row r="13" spans="2:9" s="8" customFormat="1" ht="12" customHeight="1">
      <c r="B13" s="10"/>
      <c r="C13" s="24" t="s">
        <v>18</v>
      </c>
      <c r="D13" s="14">
        <v>0</v>
      </c>
      <c r="E13" s="14">
        <v>1500000</v>
      </c>
      <c r="F13" s="14">
        <f aca="true" t="shared" si="0" ref="F13:F76">+D13+E13</f>
        <v>1500000</v>
      </c>
      <c r="G13" s="14">
        <v>1500000</v>
      </c>
      <c r="H13" s="14">
        <v>1500000</v>
      </c>
      <c r="I13" s="14">
        <f aca="true" t="shared" si="1" ref="I13:I76">+F13-G13</f>
        <v>0</v>
      </c>
    </row>
    <row r="14" spans="2:9" s="8" customFormat="1" ht="12" customHeight="1">
      <c r="B14" s="10"/>
      <c r="C14" s="24" t="s">
        <v>19</v>
      </c>
      <c r="D14" s="14">
        <v>0</v>
      </c>
      <c r="E14" s="14">
        <v>10900311.4</v>
      </c>
      <c r="F14" s="14">
        <f t="shared" si="0"/>
        <v>10900311.4</v>
      </c>
      <c r="G14" s="14">
        <v>10900311.4</v>
      </c>
      <c r="H14" s="14">
        <v>10900311.4</v>
      </c>
      <c r="I14" s="14">
        <f t="shared" si="1"/>
        <v>0</v>
      </c>
    </row>
    <row r="15" spans="2:9" s="8" customFormat="1" ht="12" customHeight="1">
      <c r="B15" s="10"/>
      <c r="C15" s="25" t="s">
        <v>20</v>
      </c>
      <c r="D15" s="14">
        <v>0</v>
      </c>
      <c r="E15" s="14">
        <v>31262</v>
      </c>
      <c r="F15" s="14">
        <f t="shared" si="0"/>
        <v>31262</v>
      </c>
      <c r="G15" s="14">
        <v>0</v>
      </c>
      <c r="H15" s="14">
        <v>0</v>
      </c>
      <c r="I15" s="14">
        <f t="shared" si="1"/>
        <v>31262</v>
      </c>
    </row>
    <row r="16" spans="2:9" s="8" customFormat="1" ht="12" customHeight="1">
      <c r="B16" s="10"/>
      <c r="C16" s="24" t="s">
        <v>21</v>
      </c>
      <c r="D16" s="14">
        <v>0</v>
      </c>
      <c r="E16" s="14">
        <v>31262</v>
      </c>
      <c r="F16" s="14">
        <f t="shared" si="0"/>
        <v>31262</v>
      </c>
      <c r="G16" s="14">
        <v>0</v>
      </c>
      <c r="H16" s="14">
        <v>0</v>
      </c>
      <c r="I16" s="14">
        <f t="shared" si="1"/>
        <v>31262</v>
      </c>
    </row>
    <row r="17" spans="2:9" s="8" customFormat="1" ht="12" customHeight="1">
      <c r="B17" s="10"/>
      <c r="C17" s="24" t="s">
        <v>22</v>
      </c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f t="shared" si="1"/>
        <v>0</v>
      </c>
    </row>
    <row r="18" spans="2:9" s="8" customFormat="1" ht="12" customHeight="1">
      <c r="B18" s="10"/>
      <c r="C18" s="25" t="s">
        <v>23</v>
      </c>
      <c r="D18" s="14">
        <v>9000</v>
      </c>
      <c r="E18" s="14">
        <v>-0.7199999999993452</v>
      </c>
      <c r="F18" s="14">
        <f t="shared" si="0"/>
        <v>8999.28</v>
      </c>
      <c r="G18" s="14">
        <v>8999.28</v>
      </c>
      <c r="H18" s="14">
        <v>8999.28</v>
      </c>
      <c r="I18" s="14">
        <f t="shared" si="1"/>
        <v>0</v>
      </c>
    </row>
    <row r="19" spans="2:9" s="8" customFormat="1" ht="12" customHeight="1">
      <c r="B19" s="10"/>
      <c r="C19" s="24" t="s">
        <v>21</v>
      </c>
      <c r="D19" s="14">
        <v>9000</v>
      </c>
      <c r="E19" s="14">
        <v>-0.7199999999993452</v>
      </c>
      <c r="F19" s="14">
        <f t="shared" si="0"/>
        <v>8999.28</v>
      </c>
      <c r="G19" s="14">
        <v>8999.28</v>
      </c>
      <c r="H19" s="14">
        <v>8999.28</v>
      </c>
      <c r="I19" s="14">
        <f t="shared" si="1"/>
        <v>0</v>
      </c>
    </row>
    <row r="20" spans="2:9" s="8" customFormat="1" ht="12" customHeight="1">
      <c r="B20" s="10"/>
      <c r="C20" s="25" t="s">
        <v>24</v>
      </c>
      <c r="D20" s="14">
        <v>0</v>
      </c>
      <c r="E20" s="14">
        <v>2251831.37</v>
      </c>
      <c r="F20" s="14">
        <f t="shared" si="0"/>
        <v>2251831.37</v>
      </c>
      <c r="G20" s="14">
        <v>2251831.37</v>
      </c>
      <c r="H20" s="14">
        <v>861986.52</v>
      </c>
      <c r="I20" s="14">
        <f t="shared" si="1"/>
        <v>0</v>
      </c>
    </row>
    <row r="21" spans="2:9" s="8" customFormat="1" ht="12" customHeight="1">
      <c r="B21" s="10"/>
      <c r="C21" s="24" t="s">
        <v>22</v>
      </c>
      <c r="D21" s="14">
        <v>0</v>
      </c>
      <c r="E21" s="14">
        <v>2251831.37</v>
      </c>
      <c r="F21" s="14">
        <f t="shared" si="0"/>
        <v>2251831.37</v>
      </c>
      <c r="G21" s="14">
        <v>2251831.37</v>
      </c>
      <c r="H21" s="14">
        <v>861986.52</v>
      </c>
      <c r="I21" s="14">
        <f t="shared" si="1"/>
        <v>0</v>
      </c>
    </row>
    <row r="22" spans="2:9" s="8" customFormat="1" ht="12" customHeight="1">
      <c r="B22" s="10"/>
      <c r="C22" s="25" t="s">
        <v>25</v>
      </c>
      <c r="D22" s="14">
        <v>289000</v>
      </c>
      <c r="E22" s="14">
        <v>0</v>
      </c>
      <c r="F22" s="14">
        <f t="shared" si="0"/>
        <v>289000</v>
      </c>
      <c r="G22" s="14">
        <v>289000</v>
      </c>
      <c r="H22" s="14">
        <v>289000</v>
      </c>
      <c r="I22" s="14">
        <f t="shared" si="1"/>
        <v>0</v>
      </c>
    </row>
    <row r="23" spans="2:9" s="8" customFormat="1" ht="12" customHeight="1">
      <c r="B23" s="10"/>
      <c r="C23" s="24" t="s">
        <v>18</v>
      </c>
      <c r="D23" s="14">
        <v>289000</v>
      </c>
      <c r="E23" s="14">
        <v>0</v>
      </c>
      <c r="F23" s="14">
        <f t="shared" si="0"/>
        <v>289000</v>
      </c>
      <c r="G23" s="14">
        <v>289000</v>
      </c>
      <c r="H23" s="14">
        <v>289000</v>
      </c>
      <c r="I23" s="14">
        <f t="shared" si="1"/>
        <v>0</v>
      </c>
    </row>
    <row r="24" spans="2:9" s="8" customFormat="1" ht="12" customHeight="1">
      <c r="B24" s="10"/>
      <c r="C24" s="25" t="s">
        <v>26</v>
      </c>
      <c r="D24" s="14">
        <v>0</v>
      </c>
      <c r="E24" s="14">
        <v>1828797.42</v>
      </c>
      <c r="F24" s="14">
        <f t="shared" si="0"/>
        <v>1828797.42</v>
      </c>
      <c r="G24" s="14">
        <v>1828797.42</v>
      </c>
      <c r="H24" s="14">
        <v>1828797.42</v>
      </c>
      <c r="I24" s="14">
        <f t="shared" si="1"/>
        <v>0</v>
      </c>
    </row>
    <row r="25" spans="2:9" s="8" customFormat="1" ht="12" customHeight="1">
      <c r="B25" s="10"/>
      <c r="C25" s="24" t="s">
        <v>22</v>
      </c>
      <c r="D25" s="14"/>
      <c r="E25" s="14">
        <v>1828797.42</v>
      </c>
      <c r="F25" s="14">
        <f t="shared" si="0"/>
        <v>1828797.42</v>
      </c>
      <c r="G25" s="14">
        <v>1828797.42</v>
      </c>
      <c r="H25" s="14">
        <v>1828797.42</v>
      </c>
      <c r="I25" s="14">
        <f t="shared" si="1"/>
        <v>0</v>
      </c>
    </row>
    <row r="26" spans="2:9" s="8" customFormat="1" ht="12" customHeight="1">
      <c r="B26" s="10"/>
      <c r="C26" s="25" t="s">
        <v>27</v>
      </c>
      <c r="D26" s="14">
        <v>0</v>
      </c>
      <c r="E26" s="14">
        <v>207060</v>
      </c>
      <c r="F26" s="14">
        <f t="shared" si="0"/>
        <v>207060</v>
      </c>
      <c r="G26" s="14">
        <v>207060</v>
      </c>
      <c r="H26" s="14">
        <v>207060</v>
      </c>
      <c r="I26" s="14">
        <f t="shared" si="1"/>
        <v>0</v>
      </c>
    </row>
    <row r="27" spans="2:9" s="8" customFormat="1" ht="12" customHeight="1">
      <c r="B27" s="10"/>
      <c r="C27" s="24" t="s">
        <v>22</v>
      </c>
      <c r="D27" s="14">
        <v>0</v>
      </c>
      <c r="E27" s="14">
        <v>207060</v>
      </c>
      <c r="F27" s="14">
        <f t="shared" si="0"/>
        <v>207060</v>
      </c>
      <c r="G27" s="14">
        <v>207060</v>
      </c>
      <c r="H27" s="14">
        <v>207060</v>
      </c>
      <c r="I27" s="14">
        <f t="shared" si="1"/>
        <v>0</v>
      </c>
    </row>
    <row r="28" spans="2:9" s="8" customFormat="1" ht="12" customHeight="1">
      <c r="B28" s="10"/>
      <c r="C28" s="25" t="s">
        <v>28</v>
      </c>
      <c r="D28" s="14">
        <v>0</v>
      </c>
      <c r="E28" s="14">
        <v>12999790.56</v>
      </c>
      <c r="F28" s="14">
        <f t="shared" si="0"/>
        <v>12999790.56</v>
      </c>
      <c r="G28" s="14">
        <v>12999790.56</v>
      </c>
      <c r="H28" s="14">
        <v>0</v>
      </c>
      <c r="I28" s="14">
        <f t="shared" si="1"/>
        <v>0</v>
      </c>
    </row>
    <row r="29" spans="2:9" s="8" customFormat="1" ht="12" customHeight="1">
      <c r="B29" s="10"/>
      <c r="C29" s="24" t="s">
        <v>29</v>
      </c>
      <c r="D29" s="14">
        <v>0</v>
      </c>
      <c r="E29" s="14">
        <v>12999790.56</v>
      </c>
      <c r="F29" s="14">
        <f t="shared" si="0"/>
        <v>12999790.56</v>
      </c>
      <c r="G29" s="14">
        <v>12999790.56</v>
      </c>
      <c r="H29" s="14">
        <v>0</v>
      </c>
      <c r="I29" s="14">
        <f t="shared" si="1"/>
        <v>0</v>
      </c>
    </row>
    <row r="30" spans="2:9" s="8" customFormat="1" ht="12" customHeight="1">
      <c r="B30" s="10"/>
      <c r="C30" s="25" t="s">
        <v>30</v>
      </c>
      <c r="D30" s="14">
        <v>0</v>
      </c>
      <c r="E30" s="14">
        <v>590457.1699999999</v>
      </c>
      <c r="F30" s="14">
        <f t="shared" si="0"/>
        <v>590457.1699999999</v>
      </c>
      <c r="G30" s="14">
        <v>590457.1699999999</v>
      </c>
      <c r="H30" s="14">
        <v>590457.1699999999</v>
      </c>
      <c r="I30" s="14">
        <f t="shared" si="1"/>
        <v>0</v>
      </c>
    </row>
    <row r="31" spans="2:9" s="8" customFormat="1" ht="12" customHeight="1">
      <c r="B31" s="10"/>
      <c r="C31" s="24" t="s">
        <v>29</v>
      </c>
      <c r="D31" s="14">
        <v>0</v>
      </c>
      <c r="E31" s="14">
        <v>131040.56</v>
      </c>
      <c r="F31" s="14">
        <f t="shared" si="0"/>
        <v>131040.56</v>
      </c>
      <c r="G31" s="14">
        <v>131040.56</v>
      </c>
      <c r="H31" s="14">
        <v>131040.56</v>
      </c>
      <c r="I31" s="14">
        <f t="shared" si="1"/>
        <v>0</v>
      </c>
    </row>
    <row r="32" spans="2:9" s="8" customFormat="1" ht="12" customHeight="1">
      <c r="B32" s="10"/>
      <c r="C32" s="24" t="s">
        <v>22</v>
      </c>
      <c r="D32" s="14">
        <v>0</v>
      </c>
      <c r="E32" s="14">
        <v>459416.61</v>
      </c>
      <c r="F32" s="14">
        <f t="shared" si="0"/>
        <v>459416.61</v>
      </c>
      <c r="G32" s="14">
        <v>459416.61</v>
      </c>
      <c r="H32" s="14">
        <v>459416.61</v>
      </c>
      <c r="I32" s="14">
        <f t="shared" si="1"/>
        <v>0</v>
      </c>
    </row>
    <row r="33" spans="2:9" s="8" customFormat="1" ht="12" customHeight="1">
      <c r="B33" s="10"/>
      <c r="C33" s="25" t="s">
        <v>31</v>
      </c>
      <c r="D33" s="14">
        <v>0</v>
      </c>
      <c r="E33" s="14">
        <v>5857884</v>
      </c>
      <c r="F33" s="14">
        <f t="shared" si="0"/>
        <v>5857884</v>
      </c>
      <c r="G33" s="14">
        <v>3280828</v>
      </c>
      <c r="H33" s="14">
        <v>1328200</v>
      </c>
      <c r="I33" s="14">
        <f t="shared" si="1"/>
        <v>2577056</v>
      </c>
    </row>
    <row r="34" spans="2:9" s="8" customFormat="1" ht="12" customHeight="1">
      <c r="B34" s="10"/>
      <c r="C34" s="24" t="s">
        <v>22</v>
      </c>
      <c r="D34" s="14"/>
      <c r="E34" s="14">
        <v>5857884</v>
      </c>
      <c r="F34" s="14">
        <f t="shared" si="0"/>
        <v>5857884</v>
      </c>
      <c r="G34" s="14">
        <v>3280828</v>
      </c>
      <c r="H34" s="14">
        <v>1328200</v>
      </c>
      <c r="I34" s="14">
        <f t="shared" si="1"/>
        <v>2577056</v>
      </c>
    </row>
    <row r="35" spans="2:9" s="8" customFormat="1" ht="12" customHeight="1">
      <c r="B35" s="10"/>
      <c r="C35" s="25" t="s">
        <v>32</v>
      </c>
      <c r="D35" s="14">
        <v>1156000</v>
      </c>
      <c r="E35" s="14">
        <v>-844830</v>
      </c>
      <c r="F35" s="14">
        <f t="shared" si="0"/>
        <v>311170</v>
      </c>
      <c r="G35" s="14">
        <v>311170</v>
      </c>
      <c r="H35" s="14">
        <v>232406</v>
      </c>
      <c r="I35" s="14">
        <f t="shared" si="1"/>
        <v>0</v>
      </c>
    </row>
    <row r="36" spans="2:9" s="8" customFormat="1" ht="12" customHeight="1">
      <c r="B36" s="10"/>
      <c r="C36" s="24" t="s">
        <v>21</v>
      </c>
      <c r="D36" s="14">
        <v>220000</v>
      </c>
      <c r="E36" s="14">
        <v>-81960</v>
      </c>
      <c r="F36" s="14">
        <f t="shared" si="0"/>
        <v>138040</v>
      </c>
      <c r="G36" s="14">
        <v>138040</v>
      </c>
      <c r="H36" s="14">
        <v>138040</v>
      </c>
      <c r="I36" s="14">
        <f t="shared" si="1"/>
        <v>0</v>
      </c>
    </row>
    <row r="37" spans="2:9" s="8" customFormat="1" ht="12" customHeight="1">
      <c r="B37" s="10"/>
      <c r="C37" s="24" t="s">
        <v>33</v>
      </c>
      <c r="D37" s="14">
        <v>100000</v>
      </c>
      <c r="E37" s="14">
        <v>-5634</v>
      </c>
      <c r="F37" s="14">
        <f t="shared" si="0"/>
        <v>94366</v>
      </c>
      <c r="G37" s="14">
        <v>94366</v>
      </c>
      <c r="H37" s="14">
        <v>94366</v>
      </c>
      <c r="I37" s="14">
        <f t="shared" si="1"/>
        <v>0</v>
      </c>
    </row>
    <row r="38" spans="2:9" s="8" customFormat="1" ht="12" customHeight="1">
      <c r="B38" s="10"/>
      <c r="C38" s="24" t="s">
        <v>22</v>
      </c>
      <c r="D38" s="14">
        <v>821000</v>
      </c>
      <c r="E38" s="14">
        <v>-821000</v>
      </c>
      <c r="F38" s="14">
        <f t="shared" si="0"/>
        <v>0</v>
      </c>
      <c r="G38" s="14">
        <v>0</v>
      </c>
      <c r="H38" s="14">
        <v>0</v>
      </c>
      <c r="I38" s="14">
        <f t="shared" si="1"/>
        <v>0</v>
      </c>
    </row>
    <row r="39" spans="2:9" s="8" customFormat="1" ht="12" customHeight="1">
      <c r="B39" s="10"/>
      <c r="C39" s="24" t="s">
        <v>18</v>
      </c>
      <c r="D39" s="14">
        <v>15000</v>
      </c>
      <c r="E39" s="14">
        <v>63764</v>
      </c>
      <c r="F39" s="14">
        <f t="shared" si="0"/>
        <v>78764</v>
      </c>
      <c r="G39" s="14">
        <v>78764</v>
      </c>
      <c r="H39" s="14">
        <v>0</v>
      </c>
      <c r="I39" s="14">
        <f t="shared" si="1"/>
        <v>0</v>
      </c>
    </row>
    <row r="40" spans="2:9" s="8" customFormat="1" ht="12" customHeight="1">
      <c r="B40" s="10"/>
      <c r="C40" s="25" t="s">
        <v>34</v>
      </c>
      <c r="D40" s="14">
        <v>0</v>
      </c>
      <c r="E40" s="14">
        <v>14294320.17</v>
      </c>
      <c r="F40" s="14">
        <f t="shared" si="0"/>
        <v>14294320.17</v>
      </c>
      <c r="G40" s="14">
        <v>0</v>
      </c>
      <c r="H40" s="14">
        <v>0</v>
      </c>
      <c r="I40" s="14">
        <f t="shared" si="1"/>
        <v>14294320.17</v>
      </c>
    </row>
    <row r="41" spans="2:9" s="8" customFormat="1" ht="12" customHeight="1">
      <c r="B41" s="10"/>
      <c r="C41" s="24" t="s">
        <v>22</v>
      </c>
      <c r="D41" s="14">
        <v>0</v>
      </c>
      <c r="E41" s="14">
        <v>14294320.17</v>
      </c>
      <c r="F41" s="14">
        <f t="shared" si="0"/>
        <v>14294320.17</v>
      </c>
      <c r="G41" s="14">
        <v>0</v>
      </c>
      <c r="H41" s="14">
        <v>0</v>
      </c>
      <c r="I41" s="14">
        <f t="shared" si="1"/>
        <v>14294320.17</v>
      </c>
    </row>
    <row r="42" spans="2:9" s="8" customFormat="1" ht="12" customHeight="1">
      <c r="B42" s="10"/>
      <c r="C42" s="25" t="s">
        <v>35</v>
      </c>
      <c r="D42" s="14">
        <v>0</v>
      </c>
      <c r="E42" s="14">
        <v>2118412.35</v>
      </c>
      <c r="F42" s="14">
        <f t="shared" si="0"/>
        <v>2118412.35</v>
      </c>
      <c r="G42" s="14">
        <v>0</v>
      </c>
      <c r="H42" s="14">
        <v>0</v>
      </c>
      <c r="I42" s="14">
        <f t="shared" si="1"/>
        <v>2118412.35</v>
      </c>
    </row>
    <row r="43" spans="2:9" s="8" customFormat="1" ht="12" customHeight="1">
      <c r="B43" s="10"/>
      <c r="C43" s="24" t="s">
        <v>36</v>
      </c>
      <c r="D43" s="14">
        <v>0</v>
      </c>
      <c r="E43" s="14">
        <v>2118412.35</v>
      </c>
      <c r="F43" s="14">
        <f t="shared" si="0"/>
        <v>2118412.35</v>
      </c>
      <c r="G43" s="14">
        <v>0</v>
      </c>
      <c r="H43" s="14">
        <v>0</v>
      </c>
      <c r="I43" s="14">
        <f t="shared" si="1"/>
        <v>2118412.35</v>
      </c>
    </row>
    <row r="44" spans="2:9" s="8" customFormat="1" ht="12" customHeight="1">
      <c r="B44" s="10"/>
      <c r="C44" s="25" t="s">
        <v>37</v>
      </c>
      <c r="D44" s="14">
        <v>15000</v>
      </c>
      <c r="E44" s="14">
        <v>-15000</v>
      </c>
      <c r="F44" s="14">
        <f t="shared" si="0"/>
        <v>0</v>
      </c>
      <c r="G44" s="14">
        <v>0</v>
      </c>
      <c r="H44" s="14">
        <v>0</v>
      </c>
      <c r="I44" s="14">
        <f t="shared" si="1"/>
        <v>0</v>
      </c>
    </row>
    <row r="45" spans="2:9" s="8" customFormat="1" ht="12" customHeight="1">
      <c r="B45" s="10"/>
      <c r="C45" s="24" t="s">
        <v>21</v>
      </c>
      <c r="D45" s="14">
        <v>15000</v>
      </c>
      <c r="E45" s="14">
        <v>-15000</v>
      </c>
      <c r="F45" s="14">
        <f t="shared" si="0"/>
        <v>0</v>
      </c>
      <c r="G45" s="14">
        <v>0</v>
      </c>
      <c r="H45" s="14">
        <v>0</v>
      </c>
      <c r="I45" s="14">
        <f t="shared" si="1"/>
        <v>0</v>
      </c>
    </row>
    <row r="46" spans="2:9" s="8" customFormat="1" ht="12" customHeight="1">
      <c r="B46" s="10"/>
      <c r="C46" s="25" t="s">
        <v>38</v>
      </c>
      <c r="D46" s="14">
        <v>0</v>
      </c>
      <c r="E46" s="14">
        <v>5150033.44</v>
      </c>
      <c r="F46" s="14">
        <f t="shared" si="0"/>
        <v>5150033.44</v>
      </c>
      <c r="G46" s="14">
        <v>5150033.44</v>
      </c>
      <c r="H46" s="14">
        <v>5150033.44</v>
      </c>
      <c r="I46" s="14">
        <f t="shared" si="1"/>
        <v>0</v>
      </c>
    </row>
    <row r="47" spans="2:9" s="8" customFormat="1" ht="12" customHeight="1">
      <c r="B47" s="10"/>
      <c r="C47" s="24" t="s">
        <v>22</v>
      </c>
      <c r="D47" s="14">
        <v>0</v>
      </c>
      <c r="E47" s="14">
        <v>5150033.44</v>
      </c>
      <c r="F47" s="14">
        <f t="shared" si="0"/>
        <v>5150033.44</v>
      </c>
      <c r="G47" s="14">
        <v>5150033.44</v>
      </c>
      <c r="H47" s="14">
        <v>5150033.44</v>
      </c>
      <c r="I47" s="14">
        <f t="shared" si="1"/>
        <v>0</v>
      </c>
    </row>
    <row r="48" spans="2:9" s="8" customFormat="1" ht="12" customHeight="1">
      <c r="B48" s="10"/>
      <c r="C48" s="25" t="s">
        <v>39</v>
      </c>
      <c r="D48" s="14">
        <v>0</v>
      </c>
      <c r="E48" s="14">
        <v>0</v>
      </c>
      <c r="F48" s="14">
        <f t="shared" si="0"/>
        <v>0</v>
      </c>
      <c r="G48" s="14">
        <v>0</v>
      </c>
      <c r="H48" s="14">
        <v>0</v>
      </c>
      <c r="I48" s="14">
        <f t="shared" si="1"/>
        <v>0</v>
      </c>
    </row>
    <row r="49" spans="2:9" s="8" customFormat="1" ht="12" customHeight="1">
      <c r="B49" s="10"/>
      <c r="C49" s="24" t="s">
        <v>19</v>
      </c>
      <c r="D49" s="14">
        <v>0</v>
      </c>
      <c r="E49" s="14">
        <v>0</v>
      </c>
      <c r="F49" s="14">
        <f t="shared" si="0"/>
        <v>0</v>
      </c>
      <c r="G49" s="14">
        <v>0</v>
      </c>
      <c r="H49" s="14">
        <v>0</v>
      </c>
      <c r="I49" s="14">
        <f t="shared" si="1"/>
        <v>0</v>
      </c>
    </row>
    <row r="50" spans="2:9" s="8" customFormat="1" ht="12" customHeight="1">
      <c r="B50" s="10"/>
      <c r="C50" s="25" t="s">
        <v>40</v>
      </c>
      <c r="D50" s="14">
        <v>22485545.54</v>
      </c>
      <c r="E50" s="14">
        <v>-1076642.6399999987</v>
      </c>
      <c r="F50" s="14">
        <f t="shared" si="0"/>
        <v>21408902.9</v>
      </c>
      <c r="G50" s="14">
        <v>15972340.66</v>
      </c>
      <c r="H50" s="14">
        <v>2698915.83</v>
      </c>
      <c r="I50" s="14">
        <f t="shared" si="1"/>
        <v>5436562.239999998</v>
      </c>
    </row>
    <row r="51" spans="2:9" s="8" customFormat="1" ht="12" customHeight="1">
      <c r="B51" s="10"/>
      <c r="C51" s="24" t="s">
        <v>21</v>
      </c>
      <c r="D51" s="14"/>
      <c r="E51" s="14">
        <v>5436562.24</v>
      </c>
      <c r="F51" s="14">
        <f t="shared" si="0"/>
        <v>5436562.24</v>
      </c>
      <c r="G51" s="14">
        <v>0</v>
      </c>
      <c r="H51" s="14">
        <v>0</v>
      </c>
      <c r="I51" s="14">
        <f t="shared" si="1"/>
        <v>5436562.24</v>
      </c>
    </row>
    <row r="52" spans="2:9" s="8" customFormat="1" ht="12" customHeight="1">
      <c r="B52" s="10"/>
      <c r="C52" s="24" t="s">
        <v>22</v>
      </c>
      <c r="D52" s="14">
        <v>22485545.54</v>
      </c>
      <c r="E52" s="14">
        <v>-6513204.879999999</v>
      </c>
      <c r="F52" s="14">
        <f t="shared" si="0"/>
        <v>15972340.66</v>
      </c>
      <c r="G52" s="14">
        <v>15972340.66</v>
      </c>
      <c r="H52" s="14">
        <v>2698915.83</v>
      </c>
      <c r="I52" s="14">
        <f t="shared" si="1"/>
        <v>0</v>
      </c>
    </row>
    <row r="53" spans="2:9" s="8" customFormat="1" ht="12" customHeight="1">
      <c r="B53" s="10"/>
      <c r="C53" s="25" t="s">
        <v>41</v>
      </c>
      <c r="D53" s="14">
        <v>0</v>
      </c>
      <c r="E53" s="14">
        <v>70642077.59</v>
      </c>
      <c r="F53" s="14">
        <f t="shared" si="0"/>
        <v>70642077.59</v>
      </c>
      <c r="G53" s="14">
        <v>68389506.72</v>
      </c>
      <c r="H53" s="14">
        <v>68389506.72</v>
      </c>
      <c r="I53" s="14">
        <f t="shared" si="1"/>
        <v>2252570.870000005</v>
      </c>
    </row>
    <row r="54" spans="2:9" s="8" customFormat="1" ht="12" customHeight="1">
      <c r="B54" s="10"/>
      <c r="C54" s="24" t="s">
        <v>21</v>
      </c>
      <c r="D54" s="14">
        <v>0</v>
      </c>
      <c r="E54" s="14">
        <v>1617251.15</v>
      </c>
      <c r="F54" s="14">
        <f t="shared" si="0"/>
        <v>1617251.15</v>
      </c>
      <c r="G54" s="14">
        <v>1617251.15</v>
      </c>
      <c r="H54" s="14">
        <v>1617251.15</v>
      </c>
      <c r="I54" s="14">
        <f t="shared" si="1"/>
        <v>0</v>
      </c>
    </row>
    <row r="55" spans="2:9" s="8" customFormat="1" ht="12" customHeight="1">
      <c r="B55" s="10"/>
      <c r="C55" s="24" t="s">
        <v>33</v>
      </c>
      <c r="D55" s="14">
        <v>0</v>
      </c>
      <c r="E55" s="14">
        <v>24671.56</v>
      </c>
      <c r="F55" s="14">
        <f t="shared" si="0"/>
        <v>24671.56</v>
      </c>
      <c r="G55" s="14">
        <v>24671.56</v>
      </c>
      <c r="H55" s="14">
        <v>24671.56</v>
      </c>
      <c r="I55" s="14">
        <f t="shared" si="1"/>
        <v>0</v>
      </c>
    </row>
    <row r="56" spans="2:9" s="8" customFormat="1" ht="12" customHeight="1">
      <c r="B56" s="10"/>
      <c r="C56" s="24" t="s">
        <v>22</v>
      </c>
      <c r="D56" s="14">
        <v>0</v>
      </c>
      <c r="E56" s="14">
        <v>2255389.57</v>
      </c>
      <c r="F56" s="14">
        <f t="shared" si="0"/>
        <v>2255389.57</v>
      </c>
      <c r="G56" s="14">
        <v>487818.68999999994</v>
      </c>
      <c r="H56" s="14">
        <v>487818.68999999994</v>
      </c>
      <c r="I56" s="14">
        <f t="shared" si="1"/>
        <v>1767570.88</v>
      </c>
    </row>
    <row r="57" spans="2:9" s="8" customFormat="1" ht="12" customHeight="1">
      <c r="B57" s="10"/>
      <c r="C57" s="24" t="s">
        <v>36</v>
      </c>
      <c r="D57" s="14">
        <v>0</v>
      </c>
      <c r="E57" s="14">
        <v>484999.99</v>
      </c>
      <c r="F57" s="14">
        <f t="shared" si="0"/>
        <v>484999.99</v>
      </c>
      <c r="G57" s="14">
        <v>0</v>
      </c>
      <c r="H57" s="14">
        <v>0</v>
      </c>
      <c r="I57" s="14">
        <f t="shared" si="1"/>
        <v>484999.99</v>
      </c>
    </row>
    <row r="58" spans="2:9" s="8" customFormat="1" ht="12" customHeight="1">
      <c r="B58" s="10"/>
      <c r="C58" s="24" t="s">
        <v>42</v>
      </c>
      <c r="D58" s="14">
        <v>0</v>
      </c>
      <c r="E58" s="14">
        <v>64282.29</v>
      </c>
      <c r="F58" s="14">
        <f t="shared" si="0"/>
        <v>64282.29</v>
      </c>
      <c r="G58" s="14">
        <v>64282.29</v>
      </c>
      <c r="H58" s="14">
        <v>64282.29</v>
      </c>
      <c r="I58" s="14">
        <f t="shared" si="1"/>
        <v>0</v>
      </c>
    </row>
    <row r="59" spans="2:9" s="8" customFormat="1" ht="12" customHeight="1">
      <c r="B59" s="10"/>
      <c r="C59" s="24" t="s">
        <v>43</v>
      </c>
      <c r="D59" s="14">
        <v>0</v>
      </c>
      <c r="E59" s="14">
        <v>66168374.7</v>
      </c>
      <c r="F59" s="14">
        <f t="shared" si="0"/>
        <v>66168374.7</v>
      </c>
      <c r="G59" s="14">
        <v>66168374.7</v>
      </c>
      <c r="H59" s="14">
        <v>66168374.7</v>
      </c>
      <c r="I59" s="14">
        <f t="shared" si="1"/>
        <v>0</v>
      </c>
    </row>
    <row r="60" spans="2:9" s="8" customFormat="1" ht="12" customHeight="1">
      <c r="B60" s="10"/>
      <c r="C60" s="24" t="s">
        <v>44</v>
      </c>
      <c r="D60" s="14">
        <v>0</v>
      </c>
      <c r="E60" s="14">
        <v>27108.33</v>
      </c>
      <c r="F60" s="14">
        <f t="shared" si="0"/>
        <v>27108.33</v>
      </c>
      <c r="G60" s="14">
        <v>27108.33</v>
      </c>
      <c r="H60" s="14">
        <v>27108.33</v>
      </c>
      <c r="I60" s="14">
        <f t="shared" si="1"/>
        <v>0</v>
      </c>
    </row>
    <row r="61" spans="2:9" s="8" customFormat="1" ht="12" customHeight="1">
      <c r="B61" s="10"/>
      <c r="C61" s="25" t="s">
        <v>45</v>
      </c>
      <c r="D61" s="14">
        <v>17500000</v>
      </c>
      <c r="E61" s="14">
        <v>-12701354.64</v>
      </c>
      <c r="F61" s="14">
        <f t="shared" si="0"/>
        <v>4798645.359999999</v>
      </c>
      <c r="G61" s="14">
        <v>4798645.36</v>
      </c>
      <c r="H61" s="14">
        <v>3275347.6</v>
      </c>
      <c r="I61" s="14">
        <f t="shared" si="1"/>
        <v>0</v>
      </c>
    </row>
    <row r="62" spans="2:9" s="8" customFormat="1" ht="12" customHeight="1">
      <c r="B62" s="10"/>
      <c r="C62" s="24" t="s">
        <v>21</v>
      </c>
      <c r="D62" s="14">
        <v>17500000</v>
      </c>
      <c r="E62" s="14">
        <v>-17475573.76</v>
      </c>
      <c r="F62" s="14">
        <f t="shared" si="0"/>
        <v>24426.23999999836</v>
      </c>
      <c r="G62" s="14">
        <v>24426.24</v>
      </c>
      <c r="H62" s="14">
        <v>24426.24</v>
      </c>
      <c r="I62" s="14">
        <f t="shared" si="1"/>
        <v>-1.6407284419983625E-09</v>
      </c>
    </row>
    <row r="63" spans="2:9" s="8" customFormat="1" ht="12" customHeight="1">
      <c r="B63" s="10"/>
      <c r="C63" s="24" t="s">
        <v>22</v>
      </c>
      <c r="D63" s="14"/>
      <c r="E63" s="14">
        <v>4764591.12</v>
      </c>
      <c r="F63" s="14">
        <f t="shared" si="0"/>
        <v>4764591.12</v>
      </c>
      <c r="G63" s="14">
        <v>4764591.12</v>
      </c>
      <c r="H63" s="14">
        <v>3241293.36</v>
      </c>
      <c r="I63" s="14">
        <f t="shared" si="1"/>
        <v>0</v>
      </c>
    </row>
    <row r="64" spans="2:9" s="8" customFormat="1" ht="12" customHeight="1">
      <c r="B64" s="10"/>
      <c r="C64" s="24" t="s">
        <v>42</v>
      </c>
      <c r="D64" s="14"/>
      <c r="E64" s="14">
        <v>9628</v>
      </c>
      <c r="F64" s="14">
        <f t="shared" si="0"/>
        <v>9628</v>
      </c>
      <c r="G64" s="14">
        <v>9628</v>
      </c>
      <c r="H64" s="14">
        <v>9628</v>
      </c>
      <c r="I64" s="14">
        <f t="shared" si="1"/>
        <v>0</v>
      </c>
    </row>
    <row r="65" spans="2:9" s="8" customFormat="1" ht="12" customHeight="1">
      <c r="B65" s="10"/>
      <c r="C65" s="25" t="s">
        <v>46</v>
      </c>
      <c r="D65" s="14">
        <v>0</v>
      </c>
      <c r="E65" s="14">
        <v>3997521.09</v>
      </c>
      <c r="F65" s="14">
        <f t="shared" si="0"/>
        <v>3997521.09</v>
      </c>
      <c r="G65" s="14">
        <v>3997521.09</v>
      </c>
      <c r="H65" s="14">
        <v>3997521.09</v>
      </c>
      <c r="I65" s="14">
        <f t="shared" si="1"/>
        <v>0</v>
      </c>
    </row>
    <row r="66" spans="2:9" s="8" customFormat="1" ht="12" customHeight="1">
      <c r="B66" s="10"/>
      <c r="C66" s="24" t="s">
        <v>21</v>
      </c>
      <c r="D66" s="14">
        <v>0</v>
      </c>
      <c r="E66" s="14">
        <v>3997521.09</v>
      </c>
      <c r="F66" s="14">
        <f t="shared" si="0"/>
        <v>3997521.09</v>
      </c>
      <c r="G66" s="14">
        <v>3997521.09</v>
      </c>
      <c r="H66" s="14">
        <v>3997521.09</v>
      </c>
      <c r="I66" s="14">
        <f t="shared" si="1"/>
        <v>0</v>
      </c>
    </row>
    <row r="67" spans="2:9" s="8" customFormat="1" ht="12" customHeight="1">
      <c r="B67" s="10"/>
      <c r="C67" s="25" t="s">
        <v>47</v>
      </c>
      <c r="D67" s="14">
        <v>0</v>
      </c>
      <c r="E67" s="14">
        <v>2296201.44</v>
      </c>
      <c r="F67" s="14">
        <f t="shared" si="0"/>
        <v>2296201.44</v>
      </c>
      <c r="G67" s="14">
        <v>0</v>
      </c>
      <c r="H67" s="14">
        <v>0</v>
      </c>
      <c r="I67" s="14">
        <f t="shared" si="1"/>
        <v>2296201.44</v>
      </c>
    </row>
    <row r="68" spans="2:9" s="8" customFormat="1" ht="12" customHeight="1">
      <c r="B68" s="10"/>
      <c r="C68" s="24" t="s">
        <v>22</v>
      </c>
      <c r="D68" s="14">
        <v>0</v>
      </c>
      <c r="E68" s="14">
        <v>2296201.44</v>
      </c>
      <c r="F68" s="14">
        <f t="shared" si="0"/>
        <v>2296201.44</v>
      </c>
      <c r="G68" s="14"/>
      <c r="H68" s="14"/>
      <c r="I68" s="14">
        <f t="shared" si="1"/>
        <v>2296201.44</v>
      </c>
    </row>
    <row r="69" spans="2:9" s="8" customFormat="1" ht="12" customHeight="1">
      <c r="B69" s="10"/>
      <c r="C69" s="25" t="s">
        <v>48</v>
      </c>
      <c r="D69" s="14">
        <v>0</v>
      </c>
      <c r="E69" s="14">
        <v>2697133.35</v>
      </c>
      <c r="F69" s="14">
        <f t="shared" si="0"/>
        <v>2697133.35</v>
      </c>
      <c r="G69" s="14">
        <v>2697133.35</v>
      </c>
      <c r="H69" s="14">
        <v>2697133.35</v>
      </c>
      <c r="I69" s="14">
        <f t="shared" si="1"/>
        <v>0</v>
      </c>
    </row>
    <row r="70" spans="2:9" s="8" customFormat="1" ht="12" customHeight="1">
      <c r="B70" s="10"/>
      <c r="C70" s="24" t="s">
        <v>21</v>
      </c>
      <c r="D70" s="14">
        <v>0</v>
      </c>
      <c r="E70" s="14">
        <v>56424.72</v>
      </c>
      <c r="F70" s="14">
        <f t="shared" si="0"/>
        <v>56424.72</v>
      </c>
      <c r="G70" s="14">
        <v>56424.72</v>
      </c>
      <c r="H70" s="14">
        <v>56424.72</v>
      </c>
      <c r="I70" s="14">
        <f t="shared" si="1"/>
        <v>0</v>
      </c>
    </row>
    <row r="71" spans="2:9" s="8" customFormat="1" ht="12" customHeight="1">
      <c r="B71" s="10"/>
      <c r="C71" s="24" t="s">
        <v>22</v>
      </c>
      <c r="D71" s="14">
        <v>0</v>
      </c>
      <c r="E71" s="14">
        <v>2640708.63</v>
      </c>
      <c r="F71" s="14">
        <f t="shared" si="0"/>
        <v>2640708.63</v>
      </c>
      <c r="G71" s="14">
        <v>2640708.63</v>
      </c>
      <c r="H71" s="14">
        <v>2640708.63</v>
      </c>
      <c r="I71" s="14">
        <f t="shared" si="1"/>
        <v>0</v>
      </c>
    </row>
    <row r="72" spans="2:9" s="8" customFormat="1" ht="12" customHeight="1">
      <c r="B72" s="10"/>
      <c r="C72" s="25" t="s">
        <v>49</v>
      </c>
      <c r="D72" s="14">
        <v>0</v>
      </c>
      <c r="E72" s="14">
        <v>2225.69</v>
      </c>
      <c r="F72" s="14">
        <f t="shared" si="0"/>
        <v>2225.69</v>
      </c>
      <c r="G72" s="14">
        <v>2225.69</v>
      </c>
      <c r="H72" s="14">
        <v>2225.69</v>
      </c>
      <c r="I72" s="14">
        <f t="shared" si="1"/>
        <v>0</v>
      </c>
    </row>
    <row r="73" spans="2:9" s="8" customFormat="1" ht="12" customHeight="1">
      <c r="B73" s="10"/>
      <c r="C73" s="24" t="s">
        <v>21</v>
      </c>
      <c r="D73" s="14">
        <v>0</v>
      </c>
      <c r="E73" s="14">
        <v>2225.69</v>
      </c>
      <c r="F73" s="14">
        <f t="shared" si="0"/>
        <v>2225.69</v>
      </c>
      <c r="G73" s="14">
        <v>2225.69</v>
      </c>
      <c r="H73" s="14">
        <v>2225.69</v>
      </c>
      <c r="I73" s="14">
        <f t="shared" si="1"/>
        <v>0</v>
      </c>
    </row>
    <row r="74" spans="2:9" s="8" customFormat="1" ht="12" customHeight="1">
      <c r="B74" s="10"/>
      <c r="C74" s="25" t="s">
        <v>50</v>
      </c>
      <c r="D74" s="14">
        <v>0</v>
      </c>
      <c r="E74" s="14">
        <v>36160.2</v>
      </c>
      <c r="F74" s="14">
        <f t="shared" si="0"/>
        <v>36160.2</v>
      </c>
      <c r="G74" s="14">
        <v>36160.2</v>
      </c>
      <c r="H74" s="14">
        <v>36160.2</v>
      </c>
      <c r="I74" s="14">
        <f t="shared" si="1"/>
        <v>0</v>
      </c>
    </row>
    <row r="75" spans="2:9" s="8" customFormat="1" ht="12" customHeight="1">
      <c r="B75" s="10"/>
      <c r="C75" s="24" t="s">
        <v>21</v>
      </c>
      <c r="D75" s="14">
        <v>0</v>
      </c>
      <c r="E75" s="14">
        <v>21112</v>
      </c>
      <c r="F75" s="14">
        <f t="shared" si="0"/>
        <v>21112</v>
      </c>
      <c r="G75" s="14">
        <v>21112</v>
      </c>
      <c r="H75" s="14">
        <v>21112</v>
      </c>
      <c r="I75" s="14">
        <f t="shared" si="1"/>
        <v>0</v>
      </c>
    </row>
    <row r="76" spans="2:9" s="8" customFormat="1" ht="12" customHeight="1">
      <c r="B76" s="10"/>
      <c r="C76" s="24" t="s">
        <v>22</v>
      </c>
      <c r="D76" s="14">
        <v>0</v>
      </c>
      <c r="E76" s="14">
        <v>0</v>
      </c>
      <c r="F76" s="14">
        <f t="shared" si="0"/>
        <v>0</v>
      </c>
      <c r="G76" s="14">
        <v>0</v>
      </c>
      <c r="H76" s="14">
        <v>0</v>
      </c>
      <c r="I76" s="14">
        <f t="shared" si="1"/>
        <v>0</v>
      </c>
    </row>
    <row r="77" spans="2:9" s="8" customFormat="1" ht="12" customHeight="1">
      <c r="B77" s="10"/>
      <c r="C77" s="24" t="s">
        <v>42</v>
      </c>
      <c r="D77" s="14">
        <v>0</v>
      </c>
      <c r="E77" s="14">
        <v>9659</v>
      </c>
      <c r="F77" s="14">
        <f aca="true" t="shared" si="2" ref="F77:F126">+D77+E77</f>
        <v>9659</v>
      </c>
      <c r="G77" s="14">
        <v>9659</v>
      </c>
      <c r="H77" s="14">
        <v>9659</v>
      </c>
      <c r="I77" s="14">
        <f aca="true" t="shared" si="3" ref="I77:I126">+F77-G77</f>
        <v>0</v>
      </c>
    </row>
    <row r="78" spans="2:9" s="8" customFormat="1" ht="12" customHeight="1">
      <c r="B78" s="10"/>
      <c r="C78" s="24" t="s">
        <v>44</v>
      </c>
      <c r="D78" s="14">
        <v>0</v>
      </c>
      <c r="E78" s="14">
        <v>5389.2</v>
      </c>
      <c r="F78" s="14">
        <f t="shared" si="2"/>
        <v>5389.2</v>
      </c>
      <c r="G78" s="14">
        <v>5389.2</v>
      </c>
      <c r="H78" s="14">
        <v>5389.2</v>
      </c>
      <c r="I78" s="14">
        <f t="shared" si="3"/>
        <v>0</v>
      </c>
    </row>
    <row r="79" spans="2:9" s="8" customFormat="1" ht="12" customHeight="1">
      <c r="B79" s="10"/>
      <c r="C79" s="25" t="s">
        <v>51</v>
      </c>
      <c r="D79" s="14">
        <v>0</v>
      </c>
      <c r="E79" s="14">
        <v>4125676.35</v>
      </c>
      <c r="F79" s="14">
        <f t="shared" si="2"/>
        <v>4125676.35</v>
      </c>
      <c r="G79" s="14">
        <v>4125676.35</v>
      </c>
      <c r="H79" s="14">
        <v>4125676.35</v>
      </c>
      <c r="I79" s="14">
        <f t="shared" si="3"/>
        <v>0</v>
      </c>
    </row>
    <row r="80" spans="2:9" s="8" customFormat="1" ht="12" customHeight="1">
      <c r="B80" s="10"/>
      <c r="C80" s="24" t="s">
        <v>22</v>
      </c>
      <c r="D80" s="14">
        <v>0</v>
      </c>
      <c r="E80" s="14">
        <v>4125676.35</v>
      </c>
      <c r="F80" s="14">
        <f t="shared" si="2"/>
        <v>4125676.35</v>
      </c>
      <c r="G80" s="14">
        <v>4125676.35</v>
      </c>
      <c r="H80" s="14">
        <v>4125676.35</v>
      </c>
      <c r="I80" s="14">
        <f t="shared" si="3"/>
        <v>0</v>
      </c>
    </row>
    <row r="81" spans="2:9" s="8" customFormat="1" ht="12" customHeight="1">
      <c r="B81" s="10"/>
      <c r="C81" s="25" t="s">
        <v>52</v>
      </c>
      <c r="D81" s="14">
        <v>0</v>
      </c>
      <c r="E81" s="14">
        <v>19952</v>
      </c>
      <c r="F81" s="14">
        <f t="shared" si="2"/>
        <v>19952</v>
      </c>
      <c r="G81" s="14">
        <v>19952</v>
      </c>
      <c r="H81" s="14">
        <v>19952</v>
      </c>
      <c r="I81" s="14">
        <f t="shared" si="3"/>
        <v>0</v>
      </c>
    </row>
    <row r="82" spans="2:9" s="8" customFormat="1" ht="12" customHeight="1">
      <c r="B82" s="10"/>
      <c r="C82" s="24" t="s">
        <v>21</v>
      </c>
      <c r="D82" s="14">
        <v>0</v>
      </c>
      <c r="E82" s="14">
        <v>19952</v>
      </c>
      <c r="F82" s="14">
        <f t="shared" si="2"/>
        <v>19952</v>
      </c>
      <c r="G82" s="14">
        <v>19952</v>
      </c>
      <c r="H82" s="14">
        <v>19952</v>
      </c>
      <c r="I82" s="14">
        <f t="shared" si="3"/>
        <v>0</v>
      </c>
    </row>
    <row r="83" spans="2:9" s="8" customFormat="1" ht="12" customHeight="1">
      <c r="B83" s="10"/>
      <c r="C83" s="25" t="s">
        <v>53</v>
      </c>
      <c r="D83" s="14">
        <v>0</v>
      </c>
      <c r="E83" s="14">
        <v>406932071.81</v>
      </c>
      <c r="F83" s="14">
        <f t="shared" si="2"/>
        <v>406932071.81</v>
      </c>
      <c r="G83" s="14">
        <v>252680464.59</v>
      </c>
      <c r="H83" s="14">
        <v>252680464.59</v>
      </c>
      <c r="I83" s="14">
        <f t="shared" si="3"/>
        <v>154251607.22</v>
      </c>
    </row>
    <row r="84" spans="2:9" s="8" customFormat="1" ht="12" customHeight="1">
      <c r="B84" s="10"/>
      <c r="C84" s="24" t="s">
        <v>19</v>
      </c>
      <c r="D84" s="14"/>
      <c r="E84" s="14">
        <v>406932071.81</v>
      </c>
      <c r="F84" s="14">
        <f t="shared" si="2"/>
        <v>406932071.81</v>
      </c>
      <c r="G84" s="14">
        <v>252680464.59</v>
      </c>
      <c r="H84" s="14">
        <v>252680464.59</v>
      </c>
      <c r="I84" s="14">
        <f t="shared" si="3"/>
        <v>154251607.22</v>
      </c>
    </row>
    <row r="85" spans="2:9" s="8" customFormat="1" ht="12" customHeight="1">
      <c r="B85" s="10"/>
      <c r="C85" s="26" t="s">
        <v>54</v>
      </c>
      <c r="D85" s="14">
        <v>0</v>
      </c>
      <c r="E85" s="14">
        <v>6799584.71</v>
      </c>
      <c r="F85" s="14">
        <f t="shared" si="2"/>
        <v>6799584.71</v>
      </c>
      <c r="G85" s="14">
        <v>0</v>
      </c>
      <c r="H85" s="14">
        <v>0</v>
      </c>
      <c r="I85" s="14">
        <f t="shared" si="3"/>
        <v>6799584.71</v>
      </c>
    </row>
    <row r="86" spans="2:9" s="8" customFormat="1" ht="12" customHeight="1">
      <c r="B86" s="10"/>
      <c r="C86" s="24" t="s">
        <v>22</v>
      </c>
      <c r="D86" s="14"/>
      <c r="E86" s="14">
        <v>0</v>
      </c>
      <c r="F86" s="14">
        <f t="shared" si="2"/>
        <v>0</v>
      </c>
      <c r="G86" s="14">
        <v>0</v>
      </c>
      <c r="H86" s="14">
        <v>0</v>
      </c>
      <c r="I86" s="14">
        <f t="shared" si="3"/>
        <v>0</v>
      </c>
    </row>
    <row r="87" spans="2:9" s="8" customFormat="1" ht="12" customHeight="1">
      <c r="B87" s="10"/>
      <c r="C87" s="24" t="s">
        <v>19</v>
      </c>
      <c r="D87" s="14"/>
      <c r="E87" s="14">
        <v>6799584.71</v>
      </c>
      <c r="F87" s="14">
        <f t="shared" si="2"/>
        <v>6799584.71</v>
      </c>
      <c r="G87" s="14">
        <v>0</v>
      </c>
      <c r="H87" s="14">
        <v>0</v>
      </c>
      <c r="I87" s="14">
        <f t="shared" si="3"/>
        <v>6799584.71</v>
      </c>
    </row>
    <row r="88" spans="2:9" s="8" customFormat="1" ht="12" customHeight="1">
      <c r="B88" s="10"/>
      <c r="C88" s="26" t="s">
        <v>55</v>
      </c>
      <c r="D88" s="14">
        <v>0</v>
      </c>
      <c r="E88" s="14">
        <v>0</v>
      </c>
      <c r="F88" s="14">
        <f t="shared" si="2"/>
        <v>0</v>
      </c>
      <c r="G88" s="14">
        <v>0</v>
      </c>
      <c r="H88" s="14">
        <v>0</v>
      </c>
      <c r="I88" s="14">
        <f t="shared" si="3"/>
        <v>0</v>
      </c>
    </row>
    <row r="89" spans="2:9" s="8" customFormat="1" ht="12" customHeight="1">
      <c r="B89" s="10"/>
      <c r="C89" s="24" t="s">
        <v>22</v>
      </c>
      <c r="D89" s="14"/>
      <c r="E89" s="14">
        <v>0</v>
      </c>
      <c r="F89" s="14">
        <f t="shared" si="2"/>
        <v>0</v>
      </c>
      <c r="G89" s="14">
        <v>0</v>
      </c>
      <c r="H89" s="14">
        <v>0</v>
      </c>
      <c r="I89" s="14">
        <f t="shared" si="3"/>
        <v>0</v>
      </c>
    </row>
    <row r="90" spans="2:9" s="8" customFormat="1" ht="12" customHeight="1">
      <c r="B90" s="10"/>
      <c r="C90" s="25" t="s">
        <v>56</v>
      </c>
      <c r="D90" s="14">
        <v>22000</v>
      </c>
      <c r="E90" s="14">
        <v>240321.81</v>
      </c>
      <c r="F90" s="14">
        <f t="shared" si="2"/>
        <v>262321.81</v>
      </c>
      <c r="G90" s="14">
        <v>149322.13</v>
      </c>
      <c r="H90" s="14">
        <v>149322.13</v>
      </c>
      <c r="I90" s="14">
        <f t="shared" si="3"/>
        <v>112999.68</v>
      </c>
    </row>
    <row r="91" spans="2:9" s="8" customFormat="1" ht="12" customHeight="1">
      <c r="B91" s="10"/>
      <c r="C91" s="24" t="s">
        <v>21</v>
      </c>
      <c r="D91" s="14">
        <v>22000</v>
      </c>
      <c r="E91" s="14">
        <v>27885.89</v>
      </c>
      <c r="F91" s="14">
        <f t="shared" si="2"/>
        <v>49885.89</v>
      </c>
      <c r="G91" s="14">
        <v>49885.89</v>
      </c>
      <c r="H91" s="14">
        <v>49885.89</v>
      </c>
      <c r="I91" s="14">
        <f t="shared" si="3"/>
        <v>0</v>
      </c>
    </row>
    <row r="92" spans="2:9" s="8" customFormat="1" ht="12" customHeight="1">
      <c r="B92" s="10"/>
      <c r="C92" s="24" t="s">
        <v>33</v>
      </c>
      <c r="D92" s="14"/>
      <c r="E92" s="14">
        <v>141499.6</v>
      </c>
      <c r="F92" s="14">
        <f t="shared" si="2"/>
        <v>141499.6</v>
      </c>
      <c r="G92" s="14">
        <v>28499.92</v>
      </c>
      <c r="H92" s="14">
        <v>28499.92</v>
      </c>
      <c r="I92" s="14">
        <f t="shared" si="3"/>
        <v>112999.68000000001</v>
      </c>
    </row>
    <row r="93" spans="2:9" s="8" customFormat="1" ht="12" customHeight="1">
      <c r="B93" s="10"/>
      <c r="C93" s="24" t="s">
        <v>22</v>
      </c>
      <c r="D93" s="14"/>
      <c r="E93" s="14">
        <v>70936.32</v>
      </c>
      <c r="F93" s="14">
        <f t="shared" si="2"/>
        <v>70936.32</v>
      </c>
      <c r="G93" s="14">
        <v>70936.32</v>
      </c>
      <c r="H93" s="14">
        <v>70936.32</v>
      </c>
      <c r="I93" s="14">
        <f t="shared" si="3"/>
        <v>0</v>
      </c>
    </row>
    <row r="94" spans="2:9" s="8" customFormat="1" ht="12" customHeight="1">
      <c r="B94" s="10"/>
      <c r="C94" s="25" t="s">
        <v>57</v>
      </c>
      <c r="D94" s="14">
        <v>168735</v>
      </c>
      <c r="E94" s="14">
        <v>773243.3300000001</v>
      </c>
      <c r="F94" s="14">
        <f t="shared" si="2"/>
        <v>941978.3300000001</v>
      </c>
      <c r="G94" s="14">
        <v>125137.32</v>
      </c>
      <c r="H94" s="14">
        <v>125137.32</v>
      </c>
      <c r="I94" s="14">
        <f t="shared" si="3"/>
        <v>816841.01</v>
      </c>
    </row>
    <row r="95" spans="2:9" s="8" customFormat="1" ht="12" customHeight="1">
      <c r="B95" s="10"/>
      <c r="C95" s="24" t="s">
        <v>21</v>
      </c>
      <c r="D95" s="14">
        <v>168735</v>
      </c>
      <c r="E95" s="14">
        <v>-43597.67999999999</v>
      </c>
      <c r="F95" s="14">
        <f t="shared" si="2"/>
        <v>125137.32</v>
      </c>
      <c r="G95" s="14">
        <v>125137.32</v>
      </c>
      <c r="H95" s="14">
        <v>125137.32</v>
      </c>
      <c r="I95" s="14">
        <f t="shared" si="3"/>
        <v>0</v>
      </c>
    </row>
    <row r="96" spans="2:9" s="8" customFormat="1" ht="12" customHeight="1">
      <c r="B96" s="10"/>
      <c r="C96" s="24" t="s">
        <v>36</v>
      </c>
      <c r="D96" s="14"/>
      <c r="E96" s="14">
        <v>816841.01</v>
      </c>
      <c r="F96" s="14">
        <f t="shared" si="2"/>
        <v>816841.01</v>
      </c>
      <c r="G96" s="14">
        <v>0</v>
      </c>
      <c r="H96" s="14">
        <v>0</v>
      </c>
      <c r="I96" s="14">
        <f t="shared" si="3"/>
        <v>816841.01</v>
      </c>
    </row>
    <row r="97" spans="2:9" s="8" customFormat="1" ht="12" customHeight="1">
      <c r="B97" s="10"/>
      <c r="C97" s="25" t="s">
        <v>58</v>
      </c>
      <c r="D97" s="14">
        <v>18732611.53</v>
      </c>
      <c r="E97" s="14">
        <v>-17823259.53</v>
      </c>
      <c r="F97" s="14">
        <f t="shared" si="2"/>
        <v>909352</v>
      </c>
      <c r="G97" s="14">
        <v>654152.2</v>
      </c>
      <c r="H97" s="14">
        <v>654152.2</v>
      </c>
      <c r="I97" s="14">
        <f t="shared" si="3"/>
        <v>255199.80000000005</v>
      </c>
    </row>
    <row r="98" spans="2:9" s="8" customFormat="1" ht="12" customHeight="1">
      <c r="B98" s="10"/>
      <c r="C98" s="24" t="s">
        <v>22</v>
      </c>
      <c r="D98" s="14">
        <v>18732611.53</v>
      </c>
      <c r="E98" s="14">
        <v>-17823259.53</v>
      </c>
      <c r="F98" s="14">
        <f t="shared" si="2"/>
        <v>909352</v>
      </c>
      <c r="G98" s="14">
        <v>654152.2</v>
      </c>
      <c r="H98" s="14">
        <v>654152.2</v>
      </c>
      <c r="I98" s="14">
        <f t="shared" si="3"/>
        <v>255199.80000000005</v>
      </c>
    </row>
    <row r="99" spans="2:9" s="8" customFormat="1" ht="12" customHeight="1">
      <c r="B99" s="10"/>
      <c r="C99" s="25" t="s">
        <v>59</v>
      </c>
      <c r="D99" s="14">
        <v>70000</v>
      </c>
      <c r="E99" s="14">
        <v>58461.65000000001</v>
      </c>
      <c r="F99" s="14">
        <f t="shared" si="2"/>
        <v>128461.65000000001</v>
      </c>
      <c r="G99" s="14">
        <v>128461.65000000001</v>
      </c>
      <c r="H99" s="14">
        <v>128461.65000000001</v>
      </c>
      <c r="I99" s="14">
        <f t="shared" si="3"/>
        <v>0</v>
      </c>
    </row>
    <row r="100" spans="2:9" s="8" customFormat="1" ht="12" customHeight="1">
      <c r="B100" s="10"/>
      <c r="C100" s="24" t="s">
        <v>21</v>
      </c>
      <c r="D100" s="14">
        <v>40000</v>
      </c>
      <c r="E100" s="14">
        <v>-10024.669999999998</v>
      </c>
      <c r="F100" s="14">
        <f t="shared" si="2"/>
        <v>29975.33</v>
      </c>
      <c r="G100" s="14">
        <v>29975.33</v>
      </c>
      <c r="H100" s="14">
        <v>29975.33</v>
      </c>
      <c r="I100" s="14">
        <f t="shared" si="3"/>
        <v>0</v>
      </c>
    </row>
    <row r="101" spans="2:9" s="8" customFormat="1" ht="12" customHeight="1">
      <c r="B101" s="10"/>
      <c r="C101" s="24" t="s">
        <v>33</v>
      </c>
      <c r="D101" s="14">
        <v>30000</v>
      </c>
      <c r="E101" s="14">
        <v>68486.32</v>
      </c>
      <c r="F101" s="14">
        <f t="shared" si="2"/>
        <v>98486.32</v>
      </c>
      <c r="G101" s="14">
        <v>98486.32</v>
      </c>
      <c r="H101" s="14">
        <v>98486.32</v>
      </c>
      <c r="I101" s="14">
        <f t="shared" si="3"/>
        <v>0</v>
      </c>
    </row>
    <row r="102" spans="2:9" s="8" customFormat="1" ht="12" customHeight="1">
      <c r="B102" s="10"/>
      <c r="C102" s="25" t="s">
        <v>60</v>
      </c>
      <c r="D102" s="14">
        <v>6928810</v>
      </c>
      <c r="E102" s="14">
        <v>-591245.4800000003</v>
      </c>
      <c r="F102" s="14">
        <f t="shared" si="2"/>
        <v>6337564.52</v>
      </c>
      <c r="G102" s="14">
        <v>4927457.02</v>
      </c>
      <c r="H102" s="14">
        <v>4927457.02</v>
      </c>
      <c r="I102" s="14">
        <f t="shared" si="3"/>
        <v>1410107.5</v>
      </c>
    </row>
    <row r="103" spans="2:9" s="8" customFormat="1" ht="12" customHeight="1">
      <c r="B103" s="10"/>
      <c r="C103" s="24" t="s">
        <v>21</v>
      </c>
      <c r="D103" s="14">
        <v>228650</v>
      </c>
      <c r="E103" s="14">
        <v>-184629.16</v>
      </c>
      <c r="F103" s="14">
        <f t="shared" si="2"/>
        <v>44020.84</v>
      </c>
      <c r="G103" s="14">
        <v>44020.84</v>
      </c>
      <c r="H103" s="14">
        <v>44020.84</v>
      </c>
      <c r="I103" s="14">
        <f t="shared" si="3"/>
        <v>0</v>
      </c>
    </row>
    <row r="104" spans="2:9" s="8" customFormat="1" ht="12" customHeight="1">
      <c r="B104" s="10"/>
      <c r="C104" s="24" t="s">
        <v>22</v>
      </c>
      <c r="D104" s="14">
        <v>1000000</v>
      </c>
      <c r="E104" s="14">
        <v>684842</v>
      </c>
      <c r="F104" s="14">
        <f t="shared" si="2"/>
        <v>1684842</v>
      </c>
      <c r="G104" s="14">
        <v>1134538</v>
      </c>
      <c r="H104" s="14">
        <v>1134538</v>
      </c>
      <c r="I104" s="14">
        <f t="shared" si="3"/>
        <v>550304</v>
      </c>
    </row>
    <row r="105" spans="2:9" s="8" customFormat="1" ht="12" customHeight="1">
      <c r="B105" s="10"/>
      <c r="C105" s="24" t="s">
        <v>36</v>
      </c>
      <c r="D105" s="14">
        <v>1000000</v>
      </c>
      <c r="E105" s="14">
        <v>-1000000</v>
      </c>
      <c r="F105" s="14">
        <f t="shared" si="2"/>
        <v>0</v>
      </c>
      <c r="G105" s="14">
        <v>0</v>
      </c>
      <c r="H105" s="14">
        <v>0</v>
      </c>
      <c r="I105" s="14">
        <f t="shared" si="3"/>
        <v>0</v>
      </c>
    </row>
    <row r="106" spans="2:9" s="8" customFormat="1" ht="12" customHeight="1">
      <c r="B106" s="10"/>
      <c r="C106" s="27" t="s">
        <v>44</v>
      </c>
      <c r="D106" s="14">
        <v>4700160</v>
      </c>
      <c r="E106" s="14">
        <v>-91458.3200000003</v>
      </c>
      <c r="F106" s="14">
        <f t="shared" si="2"/>
        <v>4608701.68</v>
      </c>
      <c r="G106" s="14">
        <v>3748898.1799999997</v>
      </c>
      <c r="H106" s="14">
        <v>3748898.1799999997</v>
      </c>
      <c r="I106" s="14">
        <f t="shared" si="3"/>
        <v>859803.5</v>
      </c>
    </row>
    <row r="107" spans="2:9" s="8" customFormat="1" ht="12" customHeight="1">
      <c r="B107" s="10"/>
      <c r="C107" s="25" t="s">
        <v>61</v>
      </c>
      <c r="D107" s="14">
        <v>194150.51</v>
      </c>
      <c r="E107" s="14">
        <v>241775.75</v>
      </c>
      <c r="F107" s="14">
        <f t="shared" si="2"/>
        <v>435926.26</v>
      </c>
      <c r="G107" s="14">
        <v>435926.26</v>
      </c>
      <c r="H107" s="14">
        <v>435926.26</v>
      </c>
      <c r="I107" s="14">
        <f t="shared" si="3"/>
        <v>0</v>
      </c>
    </row>
    <row r="108" spans="2:9" s="8" customFormat="1" ht="12" customHeight="1">
      <c r="B108" s="10"/>
      <c r="C108" s="24" t="s">
        <v>21</v>
      </c>
      <c r="D108" s="14">
        <v>189000</v>
      </c>
      <c r="E108" s="14">
        <v>214629.8</v>
      </c>
      <c r="F108" s="14">
        <f t="shared" si="2"/>
        <v>403629.8</v>
      </c>
      <c r="G108" s="14">
        <v>403629.8</v>
      </c>
      <c r="H108" s="14">
        <v>403629.8</v>
      </c>
      <c r="I108" s="14">
        <f t="shared" si="3"/>
        <v>0</v>
      </c>
    </row>
    <row r="109" spans="2:9" s="8" customFormat="1" ht="12" customHeight="1">
      <c r="B109" s="10"/>
      <c r="C109" s="24" t="s">
        <v>33</v>
      </c>
      <c r="D109" s="14">
        <v>5150.51</v>
      </c>
      <c r="E109" s="14">
        <v>-1475.63</v>
      </c>
      <c r="F109" s="14">
        <f t="shared" si="2"/>
        <v>3674.88</v>
      </c>
      <c r="G109" s="14">
        <v>3674.88</v>
      </c>
      <c r="H109" s="14">
        <v>3674.88</v>
      </c>
      <c r="I109" s="14">
        <f t="shared" si="3"/>
        <v>0</v>
      </c>
    </row>
    <row r="110" spans="2:9" s="8" customFormat="1" ht="12" customHeight="1">
      <c r="B110" s="10"/>
      <c r="C110" s="24" t="s">
        <v>22</v>
      </c>
      <c r="D110" s="14">
        <v>0</v>
      </c>
      <c r="E110" s="14">
        <v>21421.63</v>
      </c>
      <c r="F110" s="14">
        <f t="shared" si="2"/>
        <v>21421.63</v>
      </c>
      <c r="G110" s="14">
        <v>21421.629999999997</v>
      </c>
      <c r="H110" s="14">
        <v>21421.629999999997</v>
      </c>
      <c r="I110" s="14">
        <f t="shared" si="3"/>
        <v>0</v>
      </c>
    </row>
    <row r="111" spans="2:9" s="8" customFormat="1" ht="12" customHeight="1">
      <c r="B111" s="10"/>
      <c r="C111" s="24" t="s">
        <v>42</v>
      </c>
      <c r="D111" s="14">
        <v>0</v>
      </c>
      <c r="E111" s="14">
        <v>7199.95</v>
      </c>
      <c r="F111" s="14">
        <f t="shared" si="2"/>
        <v>7199.95</v>
      </c>
      <c r="G111" s="14">
        <v>7199.95</v>
      </c>
      <c r="H111" s="14">
        <v>7199.95</v>
      </c>
      <c r="I111" s="14">
        <f t="shared" si="3"/>
        <v>0</v>
      </c>
    </row>
    <row r="112" spans="2:9" s="8" customFormat="1" ht="12" customHeight="1">
      <c r="B112" s="10"/>
      <c r="C112" s="25" t="s">
        <v>62</v>
      </c>
      <c r="D112" s="14">
        <v>0</v>
      </c>
      <c r="E112" s="14">
        <v>383788.97</v>
      </c>
      <c r="F112" s="14">
        <f t="shared" si="2"/>
        <v>383788.97</v>
      </c>
      <c r="G112" s="14">
        <v>259840</v>
      </c>
      <c r="H112" s="14">
        <v>259840</v>
      </c>
      <c r="I112" s="14">
        <f t="shared" si="3"/>
        <v>123948.96999999997</v>
      </c>
    </row>
    <row r="113" spans="2:9" s="8" customFormat="1" ht="12" customHeight="1">
      <c r="B113" s="10"/>
      <c r="C113" s="24" t="s">
        <v>21</v>
      </c>
      <c r="D113" s="14"/>
      <c r="E113" s="14">
        <v>123948.97</v>
      </c>
      <c r="F113" s="14">
        <f t="shared" si="2"/>
        <v>123948.97</v>
      </c>
      <c r="G113" s="14">
        <v>0</v>
      </c>
      <c r="H113" s="14">
        <v>0</v>
      </c>
      <c r="I113" s="14">
        <f t="shared" si="3"/>
        <v>123948.97</v>
      </c>
    </row>
    <row r="114" spans="2:9" s="8" customFormat="1" ht="12" customHeight="1">
      <c r="B114" s="10"/>
      <c r="C114" s="24" t="s">
        <v>22</v>
      </c>
      <c r="D114" s="14"/>
      <c r="E114" s="14">
        <v>259840</v>
      </c>
      <c r="F114" s="14">
        <f t="shared" si="2"/>
        <v>259840</v>
      </c>
      <c r="G114" s="14">
        <v>259840</v>
      </c>
      <c r="H114" s="14">
        <v>259840</v>
      </c>
      <c r="I114" s="14">
        <f t="shared" si="3"/>
        <v>0</v>
      </c>
    </row>
    <row r="115" spans="2:9" s="8" customFormat="1" ht="12" customHeight="1">
      <c r="B115" s="10"/>
      <c r="C115" s="25" t="s">
        <v>63</v>
      </c>
      <c r="D115" s="14">
        <v>20000</v>
      </c>
      <c r="E115" s="14">
        <v>139434.02000000002</v>
      </c>
      <c r="F115" s="14">
        <f t="shared" si="2"/>
        <v>159434.02000000002</v>
      </c>
      <c r="G115" s="14">
        <v>50055.04</v>
      </c>
      <c r="H115" s="14">
        <v>50055.04</v>
      </c>
      <c r="I115" s="14">
        <f t="shared" si="3"/>
        <v>109378.98000000001</v>
      </c>
    </row>
    <row r="116" spans="2:9" s="8" customFormat="1" ht="12" customHeight="1">
      <c r="B116" s="10"/>
      <c r="C116" s="24" t="s">
        <v>21</v>
      </c>
      <c r="D116" s="14">
        <v>20000</v>
      </c>
      <c r="E116" s="14">
        <v>3284.4799999999996</v>
      </c>
      <c r="F116" s="14">
        <f t="shared" si="2"/>
        <v>23284.48</v>
      </c>
      <c r="G116" s="14">
        <v>19688.48</v>
      </c>
      <c r="H116" s="14">
        <v>19688.48</v>
      </c>
      <c r="I116" s="14">
        <f t="shared" si="3"/>
        <v>3596</v>
      </c>
    </row>
    <row r="117" spans="2:9" s="8" customFormat="1" ht="12" customHeight="1">
      <c r="B117" s="10"/>
      <c r="C117" s="24" t="s">
        <v>33</v>
      </c>
      <c r="D117" s="14"/>
      <c r="E117" s="14">
        <v>136149.54</v>
      </c>
      <c r="F117" s="14">
        <f t="shared" si="2"/>
        <v>136149.54</v>
      </c>
      <c r="G117" s="14">
        <v>30366.56</v>
      </c>
      <c r="H117" s="14">
        <v>30366.56</v>
      </c>
      <c r="I117" s="14">
        <f t="shared" si="3"/>
        <v>105782.98000000001</v>
      </c>
    </row>
    <row r="118" spans="2:9" s="8" customFormat="1" ht="12" customHeight="1">
      <c r="B118" s="10"/>
      <c r="C118" s="24" t="s">
        <v>22</v>
      </c>
      <c r="D118" s="14"/>
      <c r="E118" s="14">
        <v>0</v>
      </c>
      <c r="F118" s="14">
        <f t="shared" si="2"/>
        <v>0</v>
      </c>
      <c r="G118" s="14">
        <v>0</v>
      </c>
      <c r="H118" s="14">
        <v>0</v>
      </c>
      <c r="I118" s="14">
        <f t="shared" si="3"/>
        <v>0</v>
      </c>
    </row>
    <row r="119" spans="2:9" s="8" customFormat="1" ht="12" customHeight="1">
      <c r="B119" s="10"/>
      <c r="C119" s="25" t="s">
        <v>64</v>
      </c>
      <c r="D119" s="14">
        <v>68703876.92</v>
      </c>
      <c r="E119" s="14">
        <v>-68703876.92</v>
      </c>
      <c r="F119" s="14">
        <f t="shared" si="2"/>
        <v>0</v>
      </c>
      <c r="G119" s="14">
        <v>0</v>
      </c>
      <c r="H119" s="14">
        <v>0</v>
      </c>
      <c r="I119" s="14">
        <f t="shared" si="3"/>
        <v>0</v>
      </c>
    </row>
    <row r="120" spans="2:9" s="8" customFormat="1" ht="12" customHeight="1">
      <c r="B120" s="10"/>
      <c r="C120" s="28" t="s">
        <v>19</v>
      </c>
      <c r="D120" s="14">
        <v>68703876.92</v>
      </c>
      <c r="E120" s="14">
        <v>-68703876.92</v>
      </c>
      <c r="F120" s="14">
        <f t="shared" si="2"/>
        <v>0</v>
      </c>
      <c r="G120" s="14">
        <v>0</v>
      </c>
      <c r="H120" s="14">
        <v>0</v>
      </c>
      <c r="I120" s="14">
        <f t="shared" si="3"/>
        <v>0</v>
      </c>
    </row>
    <row r="121" spans="2:9" s="8" customFormat="1" ht="12" customHeight="1">
      <c r="B121" s="10"/>
      <c r="C121" s="25" t="s">
        <v>65</v>
      </c>
      <c r="D121" s="14">
        <v>0</v>
      </c>
      <c r="E121" s="14">
        <v>10089622.26</v>
      </c>
      <c r="F121" s="14">
        <f t="shared" si="2"/>
        <v>10089622.26</v>
      </c>
      <c r="G121" s="14">
        <v>0</v>
      </c>
      <c r="H121" s="14">
        <v>0</v>
      </c>
      <c r="I121" s="14">
        <f t="shared" si="3"/>
        <v>10089622.26</v>
      </c>
    </row>
    <row r="122" spans="2:9" s="8" customFormat="1" ht="12" customHeight="1">
      <c r="B122" s="10"/>
      <c r="C122" s="28" t="s">
        <v>19</v>
      </c>
      <c r="D122" s="14"/>
      <c r="E122" s="14">
        <v>10089622.26</v>
      </c>
      <c r="F122" s="14">
        <f t="shared" si="2"/>
        <v>10089622.26</v>
      </c>
      <c r="G122" s="14"/>
      <c r="H122" s="14"/>
      <c r="I122" s="14">
        <f t="shared" si="3"/>
        <v>10089622.26</v>
      </c>
    </row>
    <row r="123" spans="2:9" s="8" customFormat="1" ht="12" customHeight="1">
      <c r="B123" s="10"/>
      <c r="C123" s="25" t="s">
        <v>66</v>
      </c>
      <c r="D123" s="14">
        <v>0</v>
      </c>
      <c r="E123" s="14">
        <v>81934908.61</v>
      </c>
      <c r="F123" s="14">
        <f t="shared" si="2"/>
        <v>81934908.61</v>
      </c>
      <c r="G123" s="14">
        <v>60893612.489999995</v>
      </c>
      <c r="H123" s="14">
        <v>60893612.489999995</v>
      </c>
      <c r="I123" s="14">
        <f t="shared" si="3"/>
        <v>21041296.120000005</v>
      </c>
    </row>
    <row r="124" spans="2:9" s="8" customFormat="1" ht="12" customHeight="1">
      <c r="B124" s="10"/>
      <c r="C124" s="24" t="s">
        <v>21</v>
      </c>
      <c r="D124" s="14"/>
      <c r="E124" s="14">
        <v>46457.51</v>
      </c>
      <c r="F124" s="14">
        <f t="shared" si="2"/>
        <v>46457.51</v>
      </c>
      <c r="G124" s="14">
        <v>46457.509999999995</v>
      </c>
      <c r="H124" s="14">
        <v>46457.509999999995</v>
      </c>
      <c r="I124" s="14">
        <f t="shared" si="3"/>
        <v>0</v>
      </c>
    </row>
    <row r="125" spans="2:9" s="8" customFormat="1" ht="12" customHeight="1">
      <c r="B125" s="10"/>
      <c r="C125" s="24" t="s">
        <v>42</v>
      </c>
      <c r="D125" s="14"/>
      <c r="E125" s="14">
        <v>535574.18</v>
      </c>
      <c r="F125" s="14">
        <f t="shared" si="2"/>
        <v>535574.18</v>
      </c>
      <c r="G125" s="14">
        <v>535574.18</v>
      </c>
      <c r="H125" s="14">
        <v>535574.18</v>
      </c>
      <c r="I125" s="14">
        <f t="shared" si="3"/>
        <v>0</v>
      </c>
    </row>
    <row r="126" spans="2:9" s="8" customFormat="1" ht="12" customHeight="1">
      <c r="B126" s="10"/>
      <c r="C126" s="28" t="s">
        <v>19</v>
      </c>
      <c r="D126" s="14"/>
      <c r="E126" s="14">
        <v>81352876.92</v>
      </c>
      <c r="F126" s="14">
        <f t="shared" si="2"/>
        <v>81352876.92</v>
      </c>
      <c r="G126" s="14">
        <v>60311580.8</v>
      </c>
      <c r="H126" s="14">
        <v>60246676.269999996</v>
      </c>
      <c r="I126" s="14">
        <f t="shared" si="3"/>
        <v>21041296.120000005</v>
      </c>
    </row>
    <row r="127" spans="2:9" s="8" customFormat="1" ht="12" customHeight="1">
      <c r="B127" s="10"/>
      <c r="C127" s="11"/>
      <c r="D127" s="14"/>
      <c r="E127" s="14"/>
      <c r="F127" s="14">
        <f>+D127+E127</f>
        <v>0</v>
      </c>
      <c r="G127" s="14"/>
      <c r="H127" s="14"/>
      <c r="I127" s="14">
        <f>+F127-G127</f>
        <v>0</v>
      </c>
    </row>
    <row r="128" spans="2:9" s="8" customFormat="1" ht="12" customHeight="1">
      <c r="B128" s="10"/>
      <c r="C128" s="11"/>
      <c r="D128" s="14"/>
      <c r="E128" s="14"/>
      <c r="F128" s="14">
        <f>+D128+E128</f>
        <v>0</v>
      </c>
      <c r="G128" s="14"/>
      <c r="H128" s="14"/>
      <c r="I128" s="14">
        <f>+F128-G128</f>
        <v>0</v>
      </c>
    </row>
    <row r="129" spans="2:9" s="8" customFormat="1" ht="12" customHeight="1">
      <c r="B129" s="12"/>
      <c r="C129" s="13" t="s">
        <v>11</v>
      </c>
      <c r="D129" s="15">
        <f>+D12+D15+D18+D20+D22+D24+D26+D28+D30+D33+D35+D40+D42+D44+D46+D48+D50+D53+D61+D65+D67+D69+D72+D74+D79+D81+D83+D85+D88+D90+D94+D97+D99+D102+D107+D112+D115+D119+D121+D123</f>
        <v>136294729.5</v>
      </c>
      <c r="E129" s="15">
        <f>+E12+E15+E18+E20+E22+E24+E26+E28+E30+E33+E35+E40+E42+E44+E46+E48+E50+E53+E61+E65+E67+E69+E72+E74+E79+E81+E83+E85+E88+E90+E94+E97+E99+E102+E107+E112+E115+E119+E121+E123</f>
        <v>547384110.5799999</v>
      </c>
      <c r="F129" s="15">
        <f>+D129+E129</f>
        <v>683678840.0799999</v>
      </c>
      <c r="G129" s="15">
        <f>+G12+G15+G18+G20+G22+G24+G26+G28+G30+G33+G35+G40+G42+G44+G46+G48+G50+G53+G61+G65+G67+G69+G72+G74+G79+G81+G83+G85+G88+G90+G94+G97+G99+G102+G107+G112+G115+G119+G121+G123</f>
        <v>459661868.75999993</v>
      </c>
      <c r="H129" s="15">
        <f>+H12+H15+H18+H20+H22+H24+H26+H28+H30+H33+H35+H40+H42+H44+H46+H48+H50+H53+H61+H65+H67+H69+H72+H74+H79+H81+H83+H85+H88+H90+H94+H97+H99+H102+H107+H112+H115+H119+H121+H123</f>
        <v>428444118.75999993</v>
      </c>
      <c r="I129" s="15">
        <f>+F129-G129</f>
        <v>224016971.32</v>
      </c>
    </row>
    <row r="130" spans="4:9" s="8" customFormat="1" ht="12" customHeight="1">
      <c r="D130" s="19"/>
      <c r="E130" s="19"/>
      <c r="F130" s="19"/>
      <c r="G130" s="19"/>
      <c r="H130" s="19"/>
      <c r="I130" s="19"/>
    </row>
    <row r="131" spans="4:9" s="8" customFormat="1" ht="12" customHeight="1">
      <c r="D131" s="19"/>
      <c r="E131" s="19"/>
      <c r="F131" s="19"/>
      <c r="G131" s="19"/>
      <c r="H131" s="19"/>
      <c r="I131" s="19"/>
    </row>
    <row r="132" spans="4:9" s="8" customFormat="1" ht="12" customHeight="1">
      <c r="D132" s="19"/>
      <c r="E132" s="19"/>
      <c r="F132" s="19"/>
      <c r="G132" s="19"/>
      <c r="H132" s="19"/>
      <c r="I132" s="19"/>
    </row>
    <row r="133" spans="4:9" s="8" customFormat="1" ht="52.5" customHeight="1" hidden="1">
      <c r="D133" s="19"/>
      <c r="E133" s="19"/>
      <c r="F133" s="19"/>
      <c r="G133" s="19"/>
      <c r="H133" s="19"/>
      <c r="I133" s="19"/>
    </row>
    <row r="134" spans="4:9" s="8" customFormat="1" ht="12" customHeight="1">
      <c r="D134" s="19"/>
      <c r="E134" s="19"/>
      <c r="F134" s="19"/>
      <c r="G134" s="19"/>
      <c r="H134" s="19"/>
      <c r="I134" s="19"/>
    </row>
    <row r="135" spans="4:9" s="8" customFormat="1" ht="12" customHeight="1">
      <c r="D135" s="19"/>
      <c r="E135" s="19"/>
      <c r="F135" s="19"/>
      <c r="G135" s="19"/>
      <c r="H135" s="19"/>
      <c r="I135" s="19"/>
    </row>
    <row r="136" spans="4:9" s="8" customFormat="1" ht="13.5" customHeight="1">
      <c r="D136" s="19"/>
      <c r="E136" s="19"/>
      <c r="F136" s="19"/>
      <c r="G136" s="19"/>
      <c r="H136" s="19"/>
      <c r="I136" s="19"/>
    </row>
    <row r="137" spans="4:9" s="8" customFormat="1" ht="13.5" customHeight="1">
      <c r="D137" s="19"/>
      <c r="E137" s="19"/>
      <c r="F137" s="19"/>
      <c r="G137" s="19"/>
      <c r="H137" s="19"/>
      <c r="I137" s="19"/>
    </row>
    <row r="138" spans="4:9" s="8" customFormat="1" ht="12" customHeight="1">
      <c r="D138" s="19"/>
      <c r="E138" s="19"/>
      <c r="F138" s="19"/>
      <c r="G138" s="19"/>
      <c r="H138" s="19"/>
      <c r="I138" s="19"/>
    </row>
    <row r="139" spans="1:8" ht="12">
      <c r="A139" s="4"/>
      <c r="B139" s="5"/>
      <c r="C139" s="6"/>
      <c r="D139" s="20"/>
      <c r="E139" s="20"/>
      <c r="F139" s="20"/>
      <c r="G139" s="20"/>
      <c r="H139" s="20"/>
    </row>
  </sheetData>
  <sheetProtection selectLockedCells="1"/>
  <mergeCells count="9">
    <mergeCell ref="B2:I2"/>
    <mergeCell ref="B5:I5"/>
    <mergeCell ref="B6:I6"/>
    <mergeCell ref="B7:I7"/>
    <mergeCell ref="A4:J4"/>
    <mergeCell ref="B9:C11"/>
    <mergeCell ref="D9:H9"/>
    <mergeCell ref="I9:I1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ADRIANA TAMAYO PEREZ</cp:lastModifiedBy>
  <dcterms:created xsi:type="dcterms:W3CDTF">2017-12-21T15:10:09Z</dcterms:created>
  <dcterms:modified xsi:type="dcterms:W3CDTF">2020-02-13T19:43:25Z</dcterms:modified>
  <cp:category/>
  <cp:version/>
  <cp:contentType/>
  <cp:contentStatus/>
</cp:coreProperties>
</file>