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<sst xmlns="http://schemas.openxmlformats.org/spreadsheetml/2006/main" count="52" uniqueCount="52">
  <si>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</si>
  <si>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</si>
  <si>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</si>
  <si>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</si>
  <si>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</si>
  <si>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</si>
  <si>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</si>
  <si>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</si>
  <si>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</si>
  <si>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</si>
  <si>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</si>
  <si>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</si>
  <si>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</si>
  <si>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</si>
  <si>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</si>
  <si>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</si>
  <si>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INSTITUTO DEL DEPORTE Y LA RECREACIÓN DEL ESTADO DE QUERÉTARO</t>
  </si>
  <si>
    <t>01</t>
  </si>
  <si>
    <t>MANTENIMIENTO Y MEJORAMIENTO DE INFRAESTRUCTURA DE UNIDADES DEPORTIVAS DEL ESTADO</t>
  </si>
  <si>
    <t>02</t>
  </si>
  <si>
    <t>ADMINISTRACION DE BIENES, SERVICIOS Y PERSONAL DE APOYO</t>
  </si>
  <si>
    <t>04</t>
  </si>
  <si>
    <t>IMPARTICIÓN DE TALLERES EN UNIDADES DEPORTIVAS</t>
  </si>
  <si>
    <t>05</t>
  </si>
  <si>
    <t>REALIZACIÓN DE EVENTOS MASIVOS DE ACTIVACIÓN FÍSICA</t>
  </si>
  <si>
    <t>13</t>
  </si>
  <si>
    <t>COMPLEJO ACUATICO</t>
  </si>
  <si>
    <t>06</t>
  </si>
  <si>
    <t>CONTRATACIÓN DE ENTRENADORES, METODOLOGOS, NUTRIOLOGOS, PSICÓLOGOS Y FISIOTERAPEUTAS</t>
  </si>
  <si>
    <t>07</t>
  </si>
  <si>
    <t>ORGANIZACIÓN Y LOGÍSTICA DE JUEGOS NACIONALES</t>
  </si>
  <si>
    <t>08</t>
  </si>
  <si>
    <t>ADMINISTRACIÓN DEL PERSONAL DE APOYO AL DEPORTE DE ALTO RENDIMIENTO</t>
  </si>
  <si>
    <t>09</t>
  </si>
  <si>
    <t>ASIGNACIÓN DE APOYOS EN FUNCIÓN DE LOGROS</t>
  </si>
  <si>
    <t>10</t>
  </si>
  <si>
    <t>ENTREGA DE BECAS DEPORTIVAS Y ESTÍMULOS</t>
  </si>
  <si>
    <t>11</t>
  </si>
  <si>
    <t>SERVICIO DE ALIMENTACIÓN PARA ALUMNOS DE ESCUELA DE TALENTOS DEPORTIVOS</t>
  </si>
  <si>
    <t>12</t>
  </si>
  <si>
    <t>ASIGNACIÓN DE APOYOS PARA ASOCIACIONES</t>
  </si>
  <si>
    <t>2400 RECREACIÓN, CULTURA Y OTRAS MANIFESTACIONES SOCIALES</t>
  </si>
  <si>
    <t>DEPORTE Y RECREACIÓN</t>
  </si>
  <si>
    <t>DEPORTE DE ALTO RENDIMIENTO</t>
  </si>
  <si>
    <t>MARKUS JAVIER LÓPEZ WINKLER</t>
  </si>
  <si>
    <t>M. EN A. FRANCISCO JAVIER TREJO RIVERA</t>
  </si>
  <si>
    <t>DIRECTOR GENERAL</t>
  </si>
  <si>
    <t>DIRECTOR DE ADMINISTRACIÓN Y FINANZAS</t>
  </si>
  <si>
    <t>M. EN A. MARÍA VIRGINIA CASTRO GALLARDO</t>
  </si>
  <si>
    <t>C.P. LEONARDO MUÑOZ SOTO</t>
  </si>
  <si>
    <t>JEFE DEL DEPARTAMENTO DE RECURSOS FINANCIEROS</t>
  </si>
  <si>
    <t>CONTADOR DE EGRESOS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</si>
</sst>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6" fillId="33" borderId="18" xfId="48" applyFont="1" applyFill="1" applyBorder="1" applyAlignment="1" applyProtection="1">
      <alignment horizontal="right" vertical="top" wrapText="1"/>
      <protection/>
    </xf>
    <xf numFmtId="43" fontId="45" fillId="33" borderId="0" xfId="48" applyFont="1" applyFill="1" applyAlignment="1" applyProtection="1">
      <alignment/>
      <protection/>
    </xf>
    <xf numFmtId="43" fontId="46" fillId="0" borderId="0" xfId="48" applyFont="1" applyFill="1" applyBorder="1" applyAlignment="1" applyProtection="1">
      <alignment horizontal="center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43" fontId="47" fillId="33" borderId="0" xfId="48" applyFont="1" applyFill="1" applyAlignment="1" applyProtection="1">
      <alignment vertical="center" wrapText="1"/>
      <protection/>
    </xf>
    <xf numFmtId="43" fontId="45" fillId="0" borderId="0" xfId="48" applyFont="1" applyBorder="1" applyAlignment="1" applyProtection="1">
      <alignment/>
      <protection/>
    </xf>
    <xf numFmtId="43" fontId="45" fillId="0" borderId="0" xfId="48" applyFont="1" applyAlignment="1" applyProtection="1">
      <alignment/>
      <protection/>
    </xf>
    <xf numFmtId="0" fontId="46" fillId="16" borderId="18" xfId="48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justify" vertical="top"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6" fillId="33" borderId="13" xfId="0" applyFont="1" applyFill="1" applyBorder="1" applyAlignment="1" applyProtection="1">
      <alignment horizontal="justify" vertical="center" wrapText="1"/>
      <protection/>
    </xf>
    <xf numFmtId="0" fontId="46" fillId="33" borderId="12" xfId="0" applyFont="1" applyFill="1" applyBorder="1" applyAlignment="1" applyProtection="1">
      <alignment horizontal="center" vertical="top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vertical="center" wrapText="1"/>
      <protection/>
    </xf>
    <xf numFmtId="43" fontId="49" fillId="33" borderId="0" xfId="48" applyFont="1" applyFill="1" applyAlignment="1" applyProtection="1">
      <alignment vertical="center" wrapText="1"/>
      <protection/>
    </xf>
    <xf numFmtId="0" fontId="49" fillId="33" borderId="0" xfId="0" applyFont="1" applyFill="1" applyAlignment="1" applyProtection="1">
      <alignment vertical="center" wrapText="1"/>
      <protection/>
    </xf>
    <xf numFmtId="0" fontId="47" fillId="33" borderId="19" xfId="0" applyFont="1" applyFill="1" applyBorder="1" applyAlignment="1" applyProtection="1">
      <alignment vertical="center" wrapText="1"/>
      <protection/>
    </xf>
    <xf numFmtId="0" fontId="49" fillId="33" borderId="19" xfId="0" applyFont="1" applyFill="1" applyBorder="1" applyAlignment="1" applyProtection="1">
      <alignment vertical="center" wrapText="1"/>
      <protection/>
    </xf>
    <xf numFmtId="43" fontId="47" fillId="33" borderId="19" xfId="48" applyFont="1" applyFill="1" applyBorder="1" applyAlignment="1" applyProtection="1">
      <alignment vertical="center" wrapText="1"/>
      <protection/>
    </xf>
    <xf numFmtId="43" fontId="49" fillId="33" borderId="19" xfId="48" applyFont="1" applyFill="1" applyBorder="1" applyAlignment="1" applyProtection="1">
      <alignment vertical="center" wrapText="1"/>
      <protection/>
    </xf>
    <xf numFmtId="43" fontId="50" fillId="33" borderId="0" xfId="48" applyFont="1" applyFill="1" applyAlignment="1" applyProtection="1">
      <alignment vertical="center" wrapText="1"/>
      <protection/>
    </xf>
    <xf numFmtId="43" fontId="49" fillId="33" borderId="0" xfId="48" applyFont="1" applyFill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50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43" fontId="50" fillId="33" borderId="0" xfId="48" applyFont="1" applyFill="1" applyAlignment="1" applyProtection="1">
      <alignment horizontal="center" wrapText="1"/>
      <protection/>
    </xf>
    <xf numFmtId="43" fontId="50" fillId="33" borderId="0" xfId="48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view="pageBreakPreview" zoomScaleSheetLayoutView="100" zoomScalePageLayoutView="0" workbookViewId="0" topLeftCell="A27">
      <selection activeCell="D35" sqref="D3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42" t="s">
        <v>16</v>
      </c>
      <c r="C2" s="42"/>
      <c r="D2" s="42"/>
      <c r="E2" s="42"/>
      <c r="F2" s="42"/>
      <c r="G2" s="42"/>
      <c r="H2" s="42"/>
      <c r="I2" s="42"/>
    </row>
    <row r="3" spans="2:9" ht="12" customHeight="1">
      <c r="B3" s="42" t="s">
        <v>13</v>
      </c>
      <c r="C3" s="42"/>
      <c r="D3" s="42"/>
      <c r="E3" s="42"/>
      <c r="F3" s="42"/>
      <c r="G3" s="42"/>
      <c r="H3" s="42"/>
      <c r="I3" s="42"/>
    </row>
    <row r="4" spans="1:10" ht="12" customHeight="1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</row>
    <row r="5" spans="2:9" ht="12" customHeight="1">
      <c r="B5" s="47" t="s">
        <v>12</v>
      </c>
      <c r="C5" s="47"/>
      <c r="D5" s="47"/>
      <c r="E5" s="47"/>
      <c r="F5" s="47"/>
      <c r="G5" s="47"/>
      <c r="H5" s="47"/>
      <c r="I5" s="47"/>
    </row>
    <row r="6" spans="2:9" ht="12" customHeight="1">
      <c r="B6" s="47" t="s">
        <v>15</v>
      </c>
      <c r="C6" s="47"/>
      <c r="D6" s="47"/>
      <c r="E6" s="47"/>
      <c r="F6" s="47"/>
      <c r="G6" s="47"/>
      <c r="H6" s="47"/>
      <c r="I6" s="47"/>
    </row>
    <row r="7" spans="2:9" s="1" customFormat="1" ht="12" customHeight="1">
      <c r="B7" s="47" t="s">
        <v>0</v>
      </c>
      <c r="C7" s="47"/>
      <c r="D7" s="47"/>
      <c r="E7" s="47"/>
      <c r="F7" s="47"/>
      <c r="G7" s="47"/>
      <c r="H7" s="47"/>
      <c r="I7" s="47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48" t="s">
        <v>1</v>
      </c>
      <c r="C9" s="48"/>
      <c r="D9" s="49" t="s">
        <v>2</v>
      </c>
      <c r="E9" s="49"/>
      <c r="F9" s="49"/>
      <c r="G9" s="49"/>
      <c r="H9" s="49"/>
      <c r="I9" s="49" t="s">
        <v>3</v>
      </c>
    </row>
    <row r="10" spans="2:9" s="8" customFormat="1" ht="12" customHeight="1">
      <c r="B10" s="48"/>
      <c r="C10" s="48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49"/>
    </row>
    <row r="11" spans="2:9" s="8" customFormat="1" ht="12" customHeight="1">
      <c r="B11" s="48"/>
      <c r="C11" s="48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50" t="s">
        <v>41</v>
      </c>
      <c r="C13" s="51"/>
      <c r="D13" s="16"/>
      <c r="E13" s="16"/>
      <c r="F13" s="16">
        <f aca="true" t="shared" si="0" ref="F13:F31">+D13+E13</f>
        <v>0</v>
      </c>
      <c r="G13" s="16"/>
      <c r="H13" s="16"/>
      <c r="I13" s="16">
        <f aca="true" t="shared" si="1" ref="I13:I31">+F13-G13</f>
        <v>0</v>
      </c>
    </row>
    <row r="14" spans="2:9" s="8" customFormat="1" ht="12" customHeight="1">
      <c r="B14" s="26"/>
      <c r="C14" s="27"/>
      <c r="D14" s="16"/>
      <c r="E14" s="16"/>
      <c r="F14" s="16"/>
      <c r="G14" s="16"/>
      <c r="H14" s="16"/>
      <c r="I14" s="16"/>
    </row>
    <row r="15" spans="2:9" s="8" customFormat="1" ht="12.75">
      <c r="B15" s="31">
        <v>1</v>
      </c>
      <c r="C15" s="28" t="s">
        <v>42</v>
      </c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24.75" customHeight="1">
      <c r="B16" s="32" t="s">
        <v>17</v>
      </c>
      <c r="C16" s="29" t="s">
        <v>18</v>
      </c>
      <c r="D16" s="17">
        <v>44302657.66</v>
      </c>
      <c r="E16" s="17">
        <v>119138108.57</v>
      </c>
      <c r="F16" s="17">
        <f t="shared" si="0"/>
        <v>163440766.23</v>
      </c>
      <c r="G16" s="17">
        <v>133654125.92</v>
      </c>
      <c r="H16" s="17">
        <v>128875925.02</v>
      </c>
      <c r="I16" s="17">
        <f t="shared" si="1"/>
        <v>29786640.309999987</v>
      </c>
    </row>
    <row r="17" spans="2:9" s="8" customFormat="1" ht="24.75" customHeight="1">
      <c r="B17" s="32" t="s">
        <v>19</v>
      </c>
      <c r="C17" s="29" t="s">
        <v>20</v>
      </c>
      <c r="D17" s="17">
        <v>151675870.42</v>
      </c>
      <c r="E17" s="17">
        <v>22182007.58</v>
      </c>
      <c r="F17" s="17">
        <f t="shared" si="0"/>
        <v>173857878</v>
      </c>
      <c r="G17" s="17">
        <v>160217480.44</v>
      </c>
      <c r="H17" s="17">
        <v>132370460.56</v>
      </c>
      <c r="I17" s="17">
        <f t="shared" si="1"/>
        <v>13640397.560000002</v>
      </c>
    </row>
    <row r="18" spans="2:9" s="8" customFormat="1" ht="24.75" customHeight="1">
      <c r="B18" s="32" t="s">
        <v>21</v>
      </c>
      <c r="C18" s="29" t="s">
        <v>22</v>
      </c>
      <c r="D18" s="17">
        <v>5595830.83</v>
      </c>
      <c r="E18" s="17">
        <v>-961221.51</v>
      </c>
      <c r="F18" s="17">
        <f t="shared" si="0"/>
        <v>4634609.32</v>
      </c>
      <c r="G18" s="17">
        <v>4620407.86</v>
      </c>
      <c r="H18" s="17">
        <v>4260995.94</v>
      </c>
      <c r="I18" s="17">
        <f t="shared" si="1"/>
        <v>14201.459999999963</v>
      </c>
    </row>
    <row r="19" spans="2:9" s="8" customFormat="1" ht="24.75" customHeight="1">
      <c r="B19" s="32" t="s">
        <v>23</v>
      </c>
      <c r="C19" s="29" t="s">
        <v>24</v>
      </c>
      <c r="D19" s="17">
        <v>26048140.05</v>
      </c>
      <c r="E19" s="17">
        <v>10189788.7</v>
      </c>
      <c r="F19" s="17">
        <f t="shared" si="0"/>
        <v>36237928.75</v>
      </c>
      <c r="G19" s="17">
        <v>28071274.94</v>
      </c>
      <c r="H19" s="17">
        <v>28071274.94</v>
      </c>
      <c r="I19" s="17">
        <f t="shared" si="1"/>
        <v>8166653.809999999</v>
      </c>
    </row>
    <row r="20" spans="2:9" s="8" customFormat="1" ht="24.75" customHeight="1">
      <c r="B20" s="32" t="s">
        <v>25</v>
      </c>
      <c r="C20" s="29" t="s">
        <v>26</v>
      </c>
      <c r="D20" s="17">
        <v>10048211.4</v>
      </c>
      <c r="E20" s="17">
        <v>1681626.15</v>
      </c>
      <c r="F20" s="17">
        <f t="shared" si="0"/>
        <v>11729837.55</v>
      </c>
      <c r="G20" s="17">
        <v>8670413.91</v>
      </c>
      <c r="H20" s="17">
        <v>8650565.03</v>
      </c>
      <c r="I20" s="17">
        <f t="shared" si="1"/>
        <v>3059423.6400000006</v>
      </c>
    </row>
    <row r="21" spans="2:9" s="8" customFormat="1" ht="12.75">
      <c r="B21" s="32"/>
      <c r="C21" s="29"/>
      <c r="D21" s="17"/>
      <c r="E21" s="17"/>
      <c r="F21" s="17"/>
      <c r="G21" s="17"/>
      <c r="H21" s="17"/>
      <c r="I21" s="17"/>
    </row>
    <row r="22" spans="2:9" s="8" customFormat="1" ht="12.75">
      <c r="B22" s="32">
        <v>2</v>
      </c>
      <c r="C22" s="30" t="s">
        <v>43</v>
      </c>
      <c r="D22" s="17"/>
      <c r="E22" s="17"/>
      <c r="F22" s="17"/>
      <c r="G22" s="17"/>
      <c r="H22" s="17"/>
      <c r="I22" s="17"/>
    </row>
    <row r="23" spans="2:9" s="8" customFormat="1" ht="24.75" customHeight="1">
      <c r="B23" s="32" t="s">
        <v>27</v>
      </c>
      <c r="C23" s="29" t="s">
        <v>28</v>
      </c>
      <c r="D23" s="17">
        <v>6143992.96</v>
      </c>
      <c r="E23" s="17">
        <v>740273.59</v>
      </c>
      <c r="F23" s="17">
        <f t="shared" si="0"/>
        <v>6884266.55</v>
      </c>
      <c r="G23" s="17">
        <v>6884266.55</v>
      </c>
      <c r="H23" s="17">
        <v>6261812.79</v>
      </c>
      <c r="I23" s="17">
        <f t="shared" si="1"/>
        <v>0</v>
      </c>
    </row>
    <row r="24" spans="2:9" s="8" customFormat="1" ht="24.75" customHeight="1">
      <c r="B24" s="32" t="s">
        <v>29</v>
      </c>
      <c r="C24" s="29" t="s">
        <v>30</v>
      </c>
      <c r="D24" s="17">
        <v>10935454</v>
      </c>
      <c r="E24" s="17">
        <v>-3834878.98</v>
      </c>
      <c r="F24" s="17">
        <f t="shared" si="0"/>
        <v>7100575.02</v>
      </c>
      <c r="G24" s="17">
        <v>6397554.55</v>
      </c>
      <c r="H24" s="17">
        <v>6397554.55</v>
      </c>
      <c r="I24" s="17">
        <f t="shared" si="1"/>
        <v>703020.4699999997</v>
      </c>
    </row>
    <row r="25" spans="2:9" s="8" customFormat="1" ht="24.75" customHeight="1">
      <c r="B25" s="32" t="s">
        <v>31</v>
      </c>
      <c r="C25" s="29" t="s">
        <v>32</v>
      </c>
      <c r="D25" s="17">
        <v>10191195.69</v>
      </c>
      <c r="E25" s="17">
        <v>-2321378.52</v>
      </c>
      <c r="F25" s="17">
        <f t="shared" si="0"/>
        <v>7869817.17</v>
      </c>
      <c r="G25" s="17">
        <v>7772970.43</v>
      </c>
      <c r="H25" s="17">
        <v>7539180.99</v>
      </c>
      <c r="I25" s="17">
        <f t="shared" si="1"/>
        <v>96846.74000000022</v>
      </c>
    </row>
    <row r="26" spans="2:9" s="8" customFormat="1" ht="24.75" customHeight="1">
      <c r="B26" s="32" t="s">
        <v>33</v>
      </c>
      <c r="C26" s="29" t="s">
        <v>34</v>
      </c>
      <c r="D26" s="17">
        <v>190000</v>
      </c>
      <c r="E26" s="17">
        <v>110000.21</v>
      </c>
      <c r="F26" s="17">
        <f t="shared" si="0"/>
        <v>300000.21</v>
      </c>
      <c r="G26" s="17">
        <v>299889.99</v>
      </c>
      <c r="H26" s="17">
        <v>299889.99</v>
      </c>
      <c r="I26" s="17">
        <f t="shared" si="1"/>
        <v>110.22000000003027</v>
      </c>
    </row>
    <row r="27" spans="2:9" s="8" customFormat="1" ht="24.75" customHeight="1">
      <c r="B27" s="32" t="s">
        <v>35</v>
      </c>
      <c r="C27" s="29" t="s">
        <v>36</v>
      </c>
      <c r="D27" s="17">
        <v>7000000</v>
      </c>
      <c r="E27" s="17">
        <v>-1159887.3</v>
      </c>
      <c r="F27" s="17">
        <f t="shared" si="0"/>
        <v>5840112.7</v>
      </c>
      <c r="G27" s="17">
        <v>5840112.7</v>
      </c>
      <c r="H27" s="17">
        <v>5420580.6</v>
      </c>
      <c r="I27" s="17">
        <f t="shared" si="1"/>
        <v>0</v>
      </c>
    </row>
    <row r="28" spans="2:9" s="8" customFormat="1" ht="24.75" customHeight="1">
      <c r="B28" s="32" t="s">
        <v>37</v>
      </c>
      <c r="C28" s="29" t="s">
        <v>38</v>
      </c>
      <c r="D28" s="17">
        <v>1038000</v>
      </c>
      <c r="E28" s="17">
        <v>-879230.92</v>
      </c>
      <c r="F28" s="17">
        <f t="shared" si="0"/>
        <v>158769.07999999996</v>
      </c>
      <c r="G28" s="17">
        <v>158769.08</v>
      </c>
      <c r="H28" s="17">
        <v>158769.08</v>
      </c>
      <c r="I28" s="17">
        <f t="shared" si="1"/>
        <v>0</v>
      </c>
    </row>
    <row r="29" spans="2:9" s="8" customFormat="1" ht="24.75" customHeight="1">
      <c r="B29" s="32" t="s">
        <v>39</v>
      </c>
      <c r="C29" s="29" t="s">
        <v>40</v>
      </c>
      <c r="D29" s="17">
        <v>12521149.99</v>
      </c>
      <c r="E29" s="17">
        <v>-6289046.94</v>
      </c>
      <c r="F29" s="17">
        <f t="shared" si="0"/>
        <v>6232103.05</v>
      </c>
      <c r="G29" s="17">
        <v>4954953.56</v>
      </c>
      <c r="H29" s="17">
        <v>4804953.56</v>
      </c>
      <c r="I29" s="17">
        <f t="shared" si="1"/>
        <v>1277149.4900000002</v>
      </c>
    </row>
    <row r="30" spans="2:9" s="8" customFormat="1" ht="12.75">
      <c r="B30" s="32"/>
      <c r="C30" s="29"/>
      <c r="D30" s="17"/>
      <c r="E30" s="17"/>
      <c r="F30" s="17"/>
      <c r="G30" s="17"/>
      <c r="H30" s="17"/>
      <c r="I30" s="17"/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3"/>
      <c r="C32" s="14" t="s">
        <v>11</v>
      </c>
      <c r="D32" s="18">
        <f>SUM(D12:D31)</f>
        <v>285690503</v>
      </c>
      <c r="E32" s="18">
        <f>SUM(E12:E31)</f>
        <v>138596160.63</v>
      </c>
      <c r="F32" s="18">
        <f>+D32+E32</f>
        <v>424286663.63</v>
      </c>
      <c r="G32" s="18">
        <f>SUM(G12:G31)</f>
        <v>367542219.93000007</v>
      </c>
      <c r="H32" s="18">
        <f>SUM(H12:H31)</f>
        <v>333111963.05</v>
      </c>
      <c r="I32" s="18">
        <f>+F32-G32</f>
        <v>56744443.69999993</v>
      </c>
    </row>
    <row r="33" spans="4:9" s="8" customFormat="1" ht="12" customHeight="1">
      <c r="D33" s="22"/>
      <c r="E33" s="22"/>
      <c r="F33" s="22"/>
      <c r="G33" s="22"/>
      <c r="H33" s="22"/>
      <c r="I33" s="22"/>
    </row>
    <row r="34" spans="4:9" s="8" customFormat="1" ht="12" customHeight="1">
      <c r="D34" s="22"/>
      <c r="E34" s="22"/>
      <c r="F34" s="22"/>
      <c r="G34" s="22"/>
      <c r="H34" s="22"/>
      <c r="I34" s="22"/>
    </row>
    <row r="35" spans="3:9" s="8" customFormat="1" ht="12.75">
      <c r="C35" s="36"/>
      <c r="D35" s="22"/>
      <c r="E35" s="22"/>
      <c r="F35" s="22"/>
      <c r="G35" s="38"/>
      <c r="H35" s="38"/>
      <c r="I35" s="38"/>
    </row>
    <row r="36" spans="2:9" s="33" customFormat="1" ht="18">
      <c r="B36" s="43" t="s">
        <v>44</v>
      </c>
      <c r="C36" s="43"/>
      <c r="D36" s="40"/>
      <c r="E36" s="40"/>
      <c r="F36" s="40"/>
      <c r="G36" s="45" t="s">
        <v>45</v>
      </c>
      <c r="H36" s="45"/>
      <c r="I36" s="45"/>
    </row>
    <row r="37" spans="2:9" s="33" customFormat="1" ht="18">
      <c r="B37" s="43" t="s">
        <v>46</v>
      </c>
      <c r="C37" s="43"/>
      <c r="D37" s="40"/>
      <c r="E37" s="40"/>
      <c r="F37" s="40"/>
      <c r="G37" s="46" t="s">
        <v>47</v>
      </c>
      <c r="H37" s="46"/>
      <c r="I37" s="46"/>
    </row>
    <row r="38" spans="2:9" s="33" customFormat="1" ht="17.25">
      <c r="B38" s="35"/>
      <c r="C38" s="35"/>
      <c r="D38" s="34"/>
      <c r="E38" s="34"/>
      <c r="F38" s="34"/>
      <c r="G38" s="34"/>
      <c r="H38" s="34"/>
      <c r="I38" s="34"/>
    </row>
    <row r="39" spans="2:9" s="33" customFormat="1" ht="17.25">
      <c r="B39" s="35"/>
      <c r="C39" s="37"/>
      <c r="D39" s="34"/>
      <c r="E39" s="34"/>
      <c r="F39" s="34"/>
      <c r="G39" s="39"/>
      <c r="H39" s="39"/>
      <c r="I39" s="39"/>
    </row>
    <row r="40" spans="2:9" s="33" customFormat="1" ht="17.25">
      <c r="B40" s="44" t="s">
        <v>48</v>
      </c>
      <c r="C40" s="44"/>
      <c r="D40" s="34"/>
      <c r="E40" s="34"/>
      <c r="F40" s="34"/>
      <c r="G40" s="41" t="s">
        <v>49</v>
      </c>
      <c r="H40" s="41"/>
      <c r="I40" s="41"/>
    </row>
    <row r="41" spans="2:9" s="33" customFormat="1" ht="17.25">
      <c r="B41" s="44" t="s">
        <v>50</v>
      </c>
      <c r="C41" s="44"/>
      <c r="D41" s="34"/>
      <c r="E41" s="34"/>
      <c r="F41" s="34"/>
      <c r="G41" s="41" t="s">
        <v>51</v>
      </c>
      <c r="H41" s="41"/>
      <c r="I41" s="41"/>
    </row>
    <row r="42" spans="4:9" s="8" customFormat="1" ht="12" customHeight="1">
      <c r="D42" s="22"/>
      <c r="E42" s="22"/>
      <c r="F42" s="22"/>
      <c r="G42" s="22"/>
      <c r="H42" s="22"/>
      <c r="I42" s="22"/>
    </row>
    <row r="43" spans="1:8" ht="12">
      <c r="A43" s="4"/>
      <c r="B43" s="5"/>
      <c r="C43" s="6"/>
      <c r="D43" s="23"/>
      <c r="E43" s="23"/>
      <c r="F43" s="23"/>
      <c r="G43" s="23"/>
      <c r="H43" s="23"/>
    </row>
  </sheetData>
  <sheetProtection selectLockedCells="1"/>
  <mergeCells count="18">
    <mergeCell ref="B2:I2"/>
    <mergeCell ref="B5:I5"/>
    <mergeCell ref="B6:I6"/>
    <mergeCell ref="B7:I7"/>
    <mergeCell ref="A4:J4"/>
    <mergeCell ref="B9:C11"/>
    <mergeCell ref="D9:H9"/>
    <mergeCell ref="I9:I10"/>
    <mergeCell ref="G41:I41"/>
    <mergeCell ref="B3:I3"/>
    <mergeCell ref="B36:C36"/>
    <mergeCell ref="B37:C37"/>
    <mergeCell ref="B40:C40"/>
    <mergeCell ref="G36:I36"/>
    <mergeCell ref="G37:I37"/>
    <mergeCell ref="G40:I40"/>
    <mergeCell ref="B41:C41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Virginia</cp:lastModifiedBy>
  <cp:lastPrinted>2021-02-16T17:58:01Z</cp:lastPrinted>
  <dcterms:created xsi:type="dcterms:W3CDTF">2017-12-21T15:10:09Z</dcterms:created>
  <dcterms:modified xsi:type="dcterms:W3CDTF">2021-02-16T17:58:30Z</dcterms:modified>
  <cp:category/>
  <cp:version/>
  <cp:contentType/>
  <cp:contentStatus/>
</cp:coreProperties>
</file>