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<sst xmlns="http://schemas.openxmlformats.org/spreadsheetml/2006/main" count="74" uniqueCount="63">
  <si>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</si>
  <si>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</si>
  <si>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</si>
  <si>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</si>
  <si>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</si>
  <si>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</si>
  <si>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</si>
  <si>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</si>
  <si>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</si>
  <si>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</si>
  <si>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</si>
  <si>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</si>
  <si>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</si>
  <si>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</si>
  <si>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</si>
  <si>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</si>
  <si>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</si>
  <si>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</si>
  <si>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</si>
  <si>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</si>
  <si>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</si>
  <si>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</si>
  <si>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</si>
  <si>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</si>
  <si>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</si>
  <si>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</si>
  <si>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</si>
  <si>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</si>
  <si>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</si>
  <si>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</si>
  <si>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</si>
  <si>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</si>
  <si>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</si>
  <si>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</si>
  <si>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</si>
  <si>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</si>
  <si>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</si>
  <si>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</si>
  <si>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</si>
  <si>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</si>
  <si>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</si>
  <si>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</si>
  <si>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</si>
  <si>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</si>
  <si>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</si>
  <si>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</si>
  <si>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</si>
  <si>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</si>
  <si>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</si>
  <si>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</si>
  <si>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</si>
  <si>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</si>
  <si>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</si>
  <si>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</si>
  <si>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INSTITUTO DEL DEPORTE Y LA RECREACIÓN DEL ESTADO DE QUERETARO</t>
  </si>
  <si>
    <t>MARKUS JAVIER LÓPEZ WINKLER</t>
  </si>
  <si>
    <t>M. EN A. FRANCISCO JAVIER TREJO RIVERA</t>
  </si>
  <si>
    <t>DIRECTOR GENERAL</t>
  </si>
  <si>
    <t>DIRECTOR DE ADMINISTRACIÓN Y FINANZAS</t>
  </si>
  <si>
    <t>M. EN A. MARÍA VIRGINIA CASTRO GALLARDO</t>
  </si>
  <si>
    <t>C.P. LEONARDO MUÑOZ SOTO</t>
  </si>
  <si>
    <t>JEFE DEL DEPARTAMENTO DE RECURSOS FINANCIEROS</t>
  </si>
  <si>
    <t>CONTADOR DE EGRESOS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</si>
</sst>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0" applyFont="1" applyFill="1" applyAlignment="1">
      <alignment vertical="top"/>
    </xf>
    <xf numFmtId="0" fontId="44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43" fontId="21" fillId="33" borderId="16" xfId="49" applyFont="1" applyFill="1" applyBorder="1" applyAlignment="1" applyProtection="1">
      <alignment horizontal="center"/>
      <protection locked="0"/>
    </xf>
    <xf numFmtId="0" fontId="21" fillId="33" borderId="0" xfId="0" applyFont="1" applyFill="1" applyAlignment="1">
      <alignment/>
    </xf>
    <xf numFmtId="43" fontId="21" fillId="33" borderId="0" xfId="49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 applyProtection="1">
      <alignment horizontal="center"/>
      <protection locked="0"/>
    </xf>
    <xf numFmtId="0" fontId="44" fillId="33" borderId="0" xfId="0" applyFont="1" applyFill="1" applyAlignment="1" applyProtection="1">
      <alignment/>
      <protection/>
    </xf>
    <xf numFmtId="0" fontId="44" fillId="33" borderId="18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center" vertical="top" wrapText="1"/>
      <protection locked="0"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Alignment="1">
      <alignment vertical="top"/>
    </xf>
    <xf numFmtId="0" fontId="44" fillId="33" borderId="18" xfId="0" applyFont="1" applyFill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4" fillId="33" borderId="0" xfId="0" applyFont="1" applyFill="1" applyAlignment="1">
      <alignment horizontal="center" wrapText="1"/>
    </xf>
    <xf numFmtId="0" fontId="41" fillId="0" borderId="0" xfId="0" applyFont="1" applyAlignment="1">
      <alignment horizontal="center" wrapText="1"/>
    </xf>
    <xf numFmtId="0" fontId="44" fillId="33" borderId="0" xfId="0" applyFont="1" applyFill="1" applyAlignment="1">
      <alignment vertical="top" wrapText="1"/>
    </xf>
    <xf numFmtId="0" fontId="44" fillId="33" borderId="0" xfId="0" applyFont="1" applyFill="1" applyAlignment="1">
      <alignment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2"/>
  <sheetViews>
    <sheetView showGridLines="0" tabSelected="1" view="pageBreakPreview" zoomScale="85" zoomScaleNormal="60" zoomScaleSheetLayoutView="85" zoomScalePageLayoutView="0" workbookViewId="0" topLeftCell="D1">
      <selection activeCell="Q39" sqref="Q39:R4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2"/>
      <c r="T2" s="2"/>
    </row>
    <row r="3" spans="4:20" ht="12">
      <c r="D3" s="55" t="s">
        <v>54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2"/>
      <c r="T3" s="2"/>
    </row>
    <row r="4" spans="4:20" ht="12">
      <c r="D4" s="55" t="s">
        <v>44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2"/>
      <c r="T4" s="2"/>
    </row>
    <row r="5" spans="4:20" ht="12">
      <c r="D5" s="55" t="s">
        <v>51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2"/>
      <c r="T5" s="2"/>
    </row>
    <row r="6" spans="4:20" ht="12" customHeight="1">
      <c r="D6" s="56" t="s">
        <v>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</row>
    <row r="7" spans="4:20" ht="12" customHeight="1">
      <c r="D7" s="56" t="s">
        <v>52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4"/>
    </row>
    <row r="8" spans="4:20" ht="12" customHeight="1">
      <c r="D8" s="56" t="s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7" t="s">
        <v>1</v>
      </c>
      <c r="E12" s="57"/>
      <c r="F12" s="57"/>
      <c r="G12" s="57"/>
      <c r="H12" s="12"/>
      <c r="I12" s="13">
        <v>2020</v>
      </c>
      <c r="J12" s="13">
        <v>2019</v>
      </c>
      <c r="K12" s="14"/>
      <c r="L12" s="57" t="s">
        <v>1</v>
      </c>
      <c r="M12" s="57"/>
      <c r="N12" s="57"/>
      <c r="O12" s="57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8" t="s">
        <v>43</v>
      </c>
      <c r="E15" s="58"/>
      <c r="F15" s="58"/>
      <c r="G15" s="58"/>
      <c r="H15" s="58"/>
      <c r="I15" s="18"/>
      <c r="J15" s="18"/>
      <c r="K15" s="21"/>
      <c r="L15" s="58" t="s">
        <v>2</v>
      </c>
      <c r="M15" s="58"/>
      <c r="N15" s="58"/>
      <c r="O15" s="58"/>
      <c r="P15" s="58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8" t="s">
        <v>3</v>
      </c>
      <c r="F17" s="58"/>
      <c r="G17" s="58"/>
      <c r="H17" s="58"/>
      <c r="I17" s="24">
        <f>ROUND(SUM(I18:I27),2)</f>
        <v>362757119.26</v>
      </c>
      <c r="J17" s="24">
        <f>SUM(J18:J28)</f>
        <v>412485639.84000003</v>
      </c>
      <c r="K17" s="21"/>
      <c r="L17" s="21"/>
      <c r="M17" s="58" t="s">
        <v>3</v>
      </c>
      <c r="N17" s="58"/>
      <c r="O17" s="58"/>
      <c r="P17" s="58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4" t="s">
        <v>4</v>
      </c>
      <c r="G18" s="54"/>
      <c r="H18" s="54"/>
      <c r="I18" s="25">
        <v>0</v>
      </c>
      <c r="J18" s="25">
        <v>0</v>
      </c>
      <c r="K18" s="21"/>
      <c r="L18" s="21"/>
      <c r="M18" s="8"/>
      <c r="N18" s="59" t="s">
        <v>5</v>
      </c>
      <c r="O18" s="59"/>
      <c r="P18" s="59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4" t="s">
        <v>6</v>
      </c>
      <c r="G19" s="54"/>
      <c r="H19" s="54"/>
      <c r="I19" s="25">
        <v>0</v>
      </c>
      <c r="J19" s="25">
        <v>0</v>
      </c>
      <c r="K19" s="21"/>
      <c r="L19" s="21"/>
      <c r="M19" s="8"/>
      <c r="N19" s="59" t="s">
        <v>7</v>
      </c>
      <c r="O19" s="59"/>
      <c r="P19" s="59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4" t="s">
        <v>8</v>
      </c>
      <c r="G20" s="54"/>
      <c r="H20" s="54"/>
      <c r="I20" s="25">
        <v>0</v>
      </c>
      <c r="J20" s="25">
        <v>0</v>
      </c>
      <c r="K20" s="21"/>
      <c r="L20" s="21"/>
      <c r="M20" s="18"/>
      <c r="N20" s="59" t="s">
        <v>9</v>
      </c>
      <c r="O20" s="59"/>
      <c r="P20" s="59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4" t="s">
        <v>10</v>
      </c>
      <c r="G21" s="54"/>
      <c r="H21" s="54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4" t="s">
        <v>45</v>
      </c>
      <c r="G22" s="54"/>
      <c r="H22" s="54"/>
      <c r="I22" s="25">
        <v>177699.63</v>
      </c>
      <c r="J22" s="25">
        <v>89492.51</v>
      </c>
      <c r="K22" s="21"/>
      <c r="L22" s="21"/>
      <c r="M22" s="27" t="s">
        <v>11</v>
      </c>
      <c r="N22" s="27"/>
      <c r="O22" s="27"/>
      <c r="P22" s="27"/>
      <c r="Q22" s="24">
        <f>ROUND(SUM(Q23:Q25),2)</f>
        <v>6970116.14</v>
      </c>
      <c r="R22" s="24">
        <f>ROUND(SUM(R23:R25),2)</f>
        <v>6264040.22</v>
      </c>
      <c r="S22" s="19"/>
      <c r="T22" s="8"/>
    </row>
    <row r="23" spans="3:20" ht="15" customHeight="1">
      <c r="C23" s="20"/>
      <c r="D23" s="21"/>
      <c r="E23" s="26"/>
      <c r="F23" s="54" t="s">
        <v>46</v>
      </c>
      <c r="G23" s="54"/>
      <c r="H23" s="54"/>
      <c r="I23" s="25">
        <v>229894.25</v>
      </c>
      <c r="J23" s="25">
        <v>231535.26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4" t="s">
        <v>47</v>
      </c>
      <c r="G24" s="54"/>
      <c r="H24" s="54"/>
      <c r="I24" s="25">
        <v>16364309.04</v>
      </c>
      <c r="J24" s="25">
        <v>44763845.88</v>
      </c>
      <c r="K24" s="21"/>
      <c r="L24" s="21"/>
      <c r="M24" s="18"/>
      <c r="N24" s="59" t="s">
        <v>7</v>
      </c>
      <c r="O24" s="59"/>
      <c r="P24" s="59"/>
      <c r="Q24" s="25">
        <v>6805879.88</v>
      </c>
      <c r="R24" s="25">
        <v>6186059.27</v>
      </c>
      <c r="S24" s="19"/>
      <c r="T24" s="8"/>
    </row>
    <row r="25" spans="3:20" ht="41.25" customHeight="1">
      <c r="C25" s="20"/>
      <c r="D25" s="21"/>
      <c r="E25" s="26"/>
      <c r="F25" s="54" t="s">
        <v>48</v>
      </c>
      <c r="G25" s="54"/>
      <c r="H25" s="54"/>
      <c r="I25" s="25">
        <v>110000</v>
      </c>
      <c r="J25" s="25">
        <v>1440000</v>
      </c>
      <c r="K25" s="21"/>
      <c r="L25" s="21"/>
      <c r="M25" s="8"/>
      <c r="N25" s="59" t="s">
        <v>12</v>
      </c>
      <c r="O25" s="59"/>
      <c r="P25" s="59"/>
      <c r="Q25" s="25">
        <v>164236.26</v>
      </c>
      <c r="R25" s="25">
        <v>77980.95</v>
      </c>
      <c r="S25" s="19"/>
      <c r="T25" s="8"/>
    </row>
    <row r="26" spans="3:20" ht="27" customHeight="1">
      <c r="C26" s="20"/>
      <c r="D26" s="21"/>
      <c r="E26" s="26"/>
      <c r="F26" s="54" t="s">
        <v>49</v>
      </c>
      <c r="G26" s="54"/>
      <c r="H26" s="54"/>
      <c r="I26" s="25">
        <v>345875216.34</v>
      </c>
      <c r="J26" s="25">
        <v>365960766.19</v>
      </c>
      <c r="K26" s="21"/>
      <c r="L26" s="21"/>
      <c r="M26" s="58" t="s">
        <v>13</v>
      </c>
      <c r="N26" s="58"/>
      <c r="O26" s="58"/>
      <c r="P26" s="58"/>
      <c r="Q26" s="24">
        <f>ROUND(Q17-Q22,2)</f>
        <v>-6970116.14</v>
      </c>
      <c r="R26" s="24">
        <f>ROUND(R17-R22,2)</f>
        <v>-6264040.22</v>
      </c>
      <c r="S26" s="19"/>
      <c r="T26" s="8"/>
    </row>
    <row r="27" spans="3:20" ht="15" customHeight="1">
      <c r="C27" s="20"/>
      <c r="D27" s="21"/>
      <c r="E27" s="26"/>
      <c r="F27" s="54" t="s">
        <v>14</v>
      </c>
      <c r="G27" s="54"/>
      <c r="H27" s="54"/>
      <c r="I27" s="25">
        <v>0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4"/>
      <c r="G28" s="54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8" t="s">
        <v>15</v>
      </c>
      <c r="M29" s="58"/>
      <c r="N29" s="58"/>
      <c r="O29" s="58"/>
      <c r="P29" s="58"/>
      <c r="Q29" s="8"/>
      <c r="R29" s="8"/>
      <c r="S29" s="19"/>
      <c r="T29" s="8"/>
    </row>
    <row r="30" spans="3:20" ht="15" customHeight="1">
      <c r="C30" s="20"/>
      <c r="D30" s="21"/>
      <c r="E30" s="58" t="s">
        <v>11</v>
      </c>
      <c r="F30" s="58"/>
      <c r="G30" s="58"/>
      <c r="H30" s="58"/>
      <c r="I30" s="24">
        <f>+I31+I32+I33+I34+I35+I36+I37+I38+I39+I40+I41+I42+I43+I45+I46+I47</f>
        <v>345839230.11</v>
      </c>
      <c r="J30" s="24">
        <f>+J31+J32+J33+J34+J35+J36+J37+J38+J39+J40+J41+J42+J43+J45+J46+J47</f>
        <v>370651134.15000004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4" t="s">
        <v>16</v>
      </c>
      <c r="G31" s="54"/>
      <c r="H31" s="54"/>
      <c r="I31" s="25">
        <v>82681294.33</v>
      </c>
      <c r="J31" s="25">
        <v>87168931.41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4" t="s">
        <v>17</v>
      </c>
      <c r="G32" s="54"/>
      <c r="H32" s="54"/>
      <c r="I32" s="25">
        <v>35335241.37</v>
      </c>
      <c r="J32" s="25">
        <v>32338589.06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4" t="s">
        <v>19</v>
      </c>
      <c r="G33" s="54"/>
      <c r="H33" s="54"/>
      <c r="I33" s="25">
        <v>165050764.16</v>
      </c>
      <c r="J33" s="25">
        <v>205294732.1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4" t="s">
        <v>22</v>
      </c>
      <c r="G34" s="54"/>
      <c r="H34" s="54"/>
      <c r="I34" s="25">
        <v>0</v>
      </c>
      <c r="J34" s="25">
        <v>1440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4" t="s">
        <v>24</v>
      </c>
      <c r="G35" s="54"/>
      <c r="H35" s="54"/>
      <c r="I35" s="25">
        <v>0</v>
      </c>
      <c r="J35" s="25">
        <v>0</v>
      </c>
      <c r="K35" s="21"/>
      <c r="L35" s="21"/>
      <c r="M35" s="27"/>
      <c r="N35" s="59" t="s">
        <v>23</v>
      </c>
      <c r="O35" s="59"/>
      <c r="P35" s="59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4" t="s">
        <v>25</v>
      </c>
      <c r="G36" s="54"/>
      <c r="H36" s="54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4" t="s">
        <v>26</v>
      </c>
      <c r="G37" s="54"/>
      <c r="H37" s="54"/>
      <c r="I37" s="25">
        <v>20942091.01</v>
      </c>
      <c r="J37" s="25">
        <v>32181138.11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4" t="s">
        <v>28</v>
      </c>
      <c r="G38" s="54"/>
      <c r="H38" s="54"/>
      <c r="I38" s="25">
        <v>22132456.04</v>
      </c>
      <c r="J38" s="25">
        <v>5470479.54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4" t="s">
        <v>29</v>
      </c>
      <c r="G39" s="54"/>
      <c r="H39" s="54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4" t="s">
        <v>30</v>
      </c>
      <c r="G40" s="54"/>
      <c r="H40" s="54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4" t="s">
        <v>32</v>
      </c>
      <c r="G41" s="54"/>
      <c r="H41" s="54"/>
      <c r="I41" s="25">
        <v>0</v>
      </c>
      <c r="J41" s="25">
        <v>0</v>
      </c>
      <c r="K41" s="21"/>
      <c r="L41" s="21"/>
      <c r="M41" s="27"/>
      <c r="N41" s="59" t="s">
        <v>31</v>
      </c>
      <c r="O41" s="59"/>
      <c r="P41" s="59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4" t="s">
        <v>33</v>
      </c>
      <c r="G42" s="54"/>
      <c r="H42" s="54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4" t="s">
        <v>34</v>
      </c>
      <c r="G43" s="54"/>
      <c r="H43" s="54"/>
      <c r="I43" s="25">
        <v>0</v>
      </c>
      <c r="J43" s="25">
        <v>0</v>
      </c>
      <c r="K43" s="21"/>
      <c r="L43" s="21"/>
      <c r="M43" s="58" t="s">
        <v>50</v>
      </c>
      <c r="N43" s="58"/>
      <c r="O43" s="58"/>
      <c r="P43" s="58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4" t="s">
        <v>34</v>
      </c>
      <c r="G44" s="54"/>
      <c r="H44" s="54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4" t="s">
        <v>35</v>
      </c>
      <c r="G45" s="54"/>
      <c r="H45" s="54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4" t="s">
        <v>37</v>
      </c>
      <c r="G46" s="54"/>
      <c r="H46" s="54"/>
      <c r="I46" s="25">
        <v>0</v>
      </c>
      <c r="J46" s="25">
        <v>0</v>
      </c>
      <c r="K46" s="21"/>
      <c r="L46" s="61" t="s">
        <v>36</v>
      </c>
      <c r="M46" s="61"/>
      <c r="N46" s="61"/>
      <c r="O46" s="61"/>
      <c r="P46" s="61"/>
      <c r="Q46" s="30">
        <f>ROUND(I51+Q26+Q43,2)</f>
        <v>9947773.01</v>
      </c>
      <c r="R46" s="30">
        <f>ROUND(J51+R26+R43,2)</f>
        <v>35570465.47</v>
      </c>
      <c r="S46" s="19"/>
      <c r="T46" s="8"/>
    </row>
    <row r="47" spans="3:20" ht="15" customHeight="1">
      <c r="C47" s="20"/>
      <c r="D47" s="21"/>
      <c r="E47" s="27"/>
      <c r="F47" s="54" t="s">
        <v>38</v>
      </c>
      <c r="G47" s="54"/>
      <c r="H47" s="54"/>
      <c r="I47" s="25">
        <v>19697383.2</v>
      </c>
      <c r="J47" s="25">
        <v>8195823.93</v>
      </c>
      <c r="K47" s="21"/>
      <c r="S47" s="19"/>
      <c r="T47" s="8"/>
    </row>
    <row r="48" spans="3:20" ht="15" customHeight="1" hidden="1">
      <c r="C48" s="20"/>
      <c r="D48" s="21"/>
      <c r="E48" s="18"/>
      <c r="F48" s="54" t="s">
        <v>38</v>
      </c>
      <c r="G48" s="54"/>
      <c r="H48" s="54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0"/>
      <c r="G49" s="60"/>
      <c r="H49" s="60"/>
      <c r="I49" s="53"/>
      <c r="J49" s="53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1" t="s">
        <v>39</v>
      </c>
      <c r="M50" s="61"/>
      <c r="N50" s="61"/>
      <c r="O50" s="61"/>
      <c r="P50" s="61"/>
      <c r="Q50" s="52">
        <v>49215293.82</v>
      </c>
      <c r="R50" s="52">
        <v>13644828.35</v>
      </c>
      <c r="S50" s="19"/>
      <c r="T50" s="8"/>
      <c r="V50" s="32"/>
    </row>
    <row r="51" spans="3:22" s="33" customFormat="1" ht="12">
      <c r="C51" s="34"/>
      <c r="D51" s="35"/>
      <c r="E51" s="58" t="s">
        <v>40</v>
      </c>
      <c r="F51" s="58"/>
      <c r="G51" s="58"/>
      <c r="H51" s="58"/>
      <c r="I51" s="30">
        <f>ROUND(I17-I30,2)</f>
        <v>16917889.15</v>
      </c>
      <c r="J51" s="30">
        <f>J17-J30</f>
        <v>41834505.69</v>
      </c>
      <c r="K51" s="35"/>
      <c r="L51" s="61" t="s">
        <v>41</v>
      </c>
      <c r="M51" s="61"/>
      <c r="N51" s="61"/>
      <c r="O51" s="61"/>
      <c r="P51" s="61"/>
      <c r="Q51" s="52">
        <v>59163066.829999976</v>
      </c>
      <c r="R51" s="52">
        <v>49215293.82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51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6"/>
      <c r="R55" s="8"/>
      <c r="S55" s="8"/>
      <c r="T55" s="8"/>
    </row>
    <row r="56" spans="3:20" ht="12">
      <c r="C56" s="8"/>
      <c r="D56" s="44"/>
      <c r="E56" s="47"/>
      <c r="F56" s="48"/>
      <c r="G56" s="48"/>
      <c r="H56" s="8"/>
      <c r="I56" s="49"/>
      <c r="J56" s="47"/>
      <c r="K56" s="48"/>
      <c r="L56" s="48"/>
      <c r="M56" s="8"/>
      <c r="N56" s="8"/>
      <c r="O56" s="8"/>
      <c r="P56" s="8"/>
      <c r="R56" s="8"/>
      <c r="S56" s="8"/>
      <c r="T56" s="8"/>
    </row>
    <row r="57" spans="3:20" s="70" customFormat="1" ht="12">
      <c r="C57" s="63"/>
      <c r="D57" s="51"/>
      <c r="E57" s="64"/>
      <c r="F57" s="65"/>
      <c r="G57" s="65"/>
      <c r="H57" s="65"/>
      <c r="I57" s="65"/>
      <c r="J57" s="66"/>
      <c r="K57" s="67"/>
      <c r="L57" s="67"/>
      <c r="M57" s="68"/>
      <c r="N57" s="69"/>
      <c r="O57" s="69"/>
      <c r="P57" s="69"/>
      <c r="Q57" s="69"/>
      <c r="R57" s="63"/>
      <c r="S57" s="63"/>
      <c r="T57" s="63"/>
    </row>
    <row r="58" spans="3:20" s="70" customFormat="1" ht="13.5" customHeight="1">
      <c r="C58" s="63"/>
      <c r="D58" s="50"/>
      <c r="E58" s="63"/>
      <c r="F58" s="71" t="s">
        <v>55</v>
      </c>
      <c r="G58" s="71"/>
      <c r="H58" s="71"/>
      <c r="I58" s="71"/>
      <c r="J58" s="68"/>
      <c r="K58" s="62"/>
      <c r="L58" s="68"/>
      <c r="M58" s="68"/>
      <c r="N58" s="71" t="s">
        <v>56</v>
      </c>
      <c r="O58" s="71"/>
      <c r="P58" s="71"/>
      <c r="Q58" s="71"/>
      <c r="R58" s="63"/>
      <c r="S58" s="63"/>
      <c r="T58" s="63"/>
    </row>
    <row r="59" spans="3:20" s="70" customFormat="1" ht="13.5" customHeight="1">
      <c r="C59" s="63"/>
      <c r="D59" s="72"/>
      <c r="E59" s="63"/>
      <c r="F59" s="73" t="s">
        <v>57</v>
      </c>
      <c r="G59" s="73"/>
      <c r="H59" s="73"/>
      <c r="I59" s="73"/>
      <c r="J59" s="68"/>
      <c r="K59" s="62"/>
      <c r="L59" s="68"/>
      <c r="M59" s="68"/>
      <c r="N59" s="73" t="s">
        <v>58</v>
      </c>
      <c r="O59" s="73"/>
      <c r="P59" s="73"/>
      <c r="Q59" s="73"/>
      <c r="R59" s="63"/>
      <c r="S59" s="63"/>
      <c r="T59" s="63"/>
    </row>
    <row r="60" spans="3:17" s="70" customFormat="1" ht="44.25" customHeight="1">
      <c r="C60" s="74"/>
      <c r="D60" s="74"/>
      <c r="E60" s="74"/>
      <c r="F60" s="68"/>
      <c r="G60" s="68"/>
      <c r="H60" s="68"/>
      <c r="I60" s="75"/>
      <c r="J60" s="75"/>
      <c r="K60" s="68"/>
      <c r="L60" s="68"/>
      <c r="M60" s="68"/>
      <c r="N60" s="68"/>
      <c r="O60" s="68"/>
      <c r="P60" s="68"/>
      <c r="Q60" s="68"/>
    </row>
    <row r="61" spans="3:17" s="70" customFormat="1" ht="15">
      <c r="C61" s="74"/>
      <c r="D61" s="74"/>
      <c r="E61" s="74"/>
      <c r="F61" s="76" t="s">
        <v>59</v>
      </c>
      <c r="G61" s="77"/>
      <c r="H61" s="77"/>
      <c r="I61" s="77"/>
      <c r="J61" s="75"/>
      <c r="K61" s="68"/>
      <c r="L61" s="68"/>
      <c r="M61" s="68"/>
      <c r="N61" s="76" t="s">
        <v>60</v>
      </c>
      <c r="O61" s="77"/>
      <c r="P61" s="77"/>
      <c r="Q61" s="77"/>
    </row>
    <row r="62" spans="3:17" s="70" customFormat="1" ht="15">
      <c r="C62" s="74"/>
      <c r="D62" s="74"/>
      <c r="E62" s="74"/>
      <c r="F62" s="78" t="s">
        <v>61</v>
      </c>
      <c r="G62" s="79"/>
      <c r="H62" s="79"/>
      <c r="I62" s="79"/>
      <c r="J62" s="80"/>
      <c r="K62" s="81"/>
      <c r="L62" s="81"/>
      <c r="M62" s="81"/>
      <c r="N62" s="78" t="s">
        <v>62</v>
      </c>
      <c r="O62" s="79"/>
      <c r="P62" s="79"/>
      <c r="Q62" s="79"/>
    </row>
  </sheetData>
  <sheetProtection selectLockedCells="1"/>
  <mergeCells count="68">
    <mergeCell ref="F61:I61"/>
    <mergeCell ref="N61:Q61"/>
    <mergeCell ref="F62:I62"/>
    <mergeCell ref="N62:Q62"/>
    <mergeCell ref="E51:H51"/>
    <mergeCell ref="F45:H45"/>
    <mergeCell ref="F46:H46"/>
    <mergeCell ref="L46:P46"/>
    <mergeCell ref="F58:I58"/>
    <mergeCell ref="N58:Q58"/>
    <mergeCell ref="F57:I57"/>
    <mergeCell ref="N57:Q57"/>
    <mergeCell ref="F48:H48"/>
    <mergeCell ref="F59:I59"/>
    <mergeCell ref="N59:Q59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Virginia</cp:lastModifiedBy>
  <cp:lastPrinted>2021-02-16T19:16:32Z</cp:lastPrinted>
  <dcterms:created xsi:type="dcterms:W3CDTF">2018-10-24T19:36:13Z</dcterms:created>
  <dcterms:modified xsi:type="dcterms:W3CDTF">2021-02-16T19:16:41Z</dcterms:modified>
  <cp:category/>
  <cp:version/>
  <cp:contentType/>
  <cp:contentStatus/>
</cp:coreProperties>
</file>