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'IAODF'!$A$1:$M$49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<sst xmlns="http://schemas.openxmlformats.org/spreadsheetml/2006/main" count="48" uniqueCount="48">
  <si>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</si>
  <si>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</si>
  <si>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</si>
  <si>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</si>
  <si>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</si>
  <si>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</si>
  <si>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</si>
  <si>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</si>
  <si>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</si>
  <si>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</si>
  <si>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</si>
  <si>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</si>
  <si>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</si>
  <si>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</si>
  <si>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</si>
  <si>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</si>
  <si>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</si>
  <si>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</si>
  <si>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</si>
  <si>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</si>
  <si>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</si>
  <si>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</si>
  <si>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</si>
  <si>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INSTITUTO DE INFRAESTRUCTURA FISICA EDUCATIVA DEL ESTADO DE QUERÉTARO</t>
  </si>
  <si>
    <t>PEO 20-070; OBRA 2020-00102; CONSTRUCCIÓN DE NUEVO EDIFICIO DE TRES NIVELES, EN LA PRIMARIA LAZÁRO CÁRDENAS/ PRESIDENTE ADOLFO LÓPEZ MATEOS, EN GENERAL LÁZARO CÁRDENAS EL COLORADO, EL MARQUES QRO.</t>
  </si>
  <si>
    <t>PEO 20-102; OBRA 2020-00549; REHABILITACIÓN INTEGRAL EN LA SECUNDARIA GENERAL LAS AMERICAS, EN DESARROLLO SAN PABLO QUERETARO, QO.</t>
  </si>
  <si>
    <t>PEO 20-181; OBRA 2020-00759; CONSTRUCCIÓN DE TALLERES EN EL COBAQ NO 13 EPIGMENIO GONZALEZ EN LA COL. SAN PEDRITO PEÑUELAS I, SANTIAGO DE QUERÉTARO, QUERÉTARO</t>
  </si>
  <si>
    <t>PEO 20-189; OBRA 2020-00800; CONSTRUCCIÓN DE TECHUMBE DE CANCHA DE USOS MULTIPLES, EN LA PRIMARIA LEONA VICARIO, EN OJO DE AGUA DEL LINDERO, JALPAN DE SERRA, QRO</t>
  </si>
  <si>
    <t>PEO 20-091; OBRA 2020-00488; CONSTRUCCIÓN DE SESIS AULAS, ANEXO DE DIRECCIÓN Y BAÑOS, PLAZA CIVICA Y CIRCULADO PERIMETRAL. E LA PRIMARIA DE NUEVA CREACIÓN, EN LA PRADERA, EL MARQUES</t>
  </si>
  <si>
    <t>PEO 20-185; OBRA 2020-00844; CONSTRUCCIÓN DE TECHUMBRE ESTRUCTURADA EN EL COBAQ NO 35 VIZARRON, LOC. VIZARRON DE MONTES, CADEREYTA DE MONTES</t>
  </si>
  <si>
    <t>PEO 20-188; OBRA 2020-00902; TECHUBRE CON MEMBRANA TIPO LONARIA O VELARIA EN LA PRIMARIA GENERAL MARIANO ESCOBEDO/ PEDRO MARIA ANAYA, EN JALPAN DE SERRA, JALPAN DE SERRA</t>
  </si>
  <si>
    <t>PEO 20-200; OBRA 2020-IIF-082; CONSTRUCCIÓN DE MEZZANINE "UNIVERSIDAD POLITECNICA DE QUERETARO" LOC. EL ROSARIO MUNICIPIO DE EL MARQUES, QUERETARO</t>
  </si>
  <si>
    <t>PEO 20-202; OBRA 2020-IIF-083; CONSTRUCCIÓN DE BARDA PERIMETRAL Y BERMAS, EN LA "UNIVERSIDAD POLITÉCNICA DE SANTA ROSA JAUREGUI" LOC. SANTA ROSA JAUREGUI, MUNICIPIO DE QUERÉTARO</t>
  </si>
  <si>
    <t>19-200 22DPT0005S CONALEP NUEVA CREACION 1ER ETAPA</t>
  </si>
  <si>
    <t>19-201 22DPT0005S CONALEP NUEVA CREACION 2DA ETAPA</t>
  </si>
  <si>
    <t>19-202 22DPT0005S CONALEP NUEVA CREACION 3ER ETAPA</t>
  </si>
  <si>
    <t>19-203 22DPT0005S CONALEP NUEVA CREACION 4TA ETAPA</t>
  </si>
  <si>
    <t>20-152 22MSU0038N CONSTRUCCIÓN DE LABORATORIO PESADO</t>
  </si>
  <si>
    <t>20-157 22MSU0007U MÓDULO B, EDIFICIO DE DOCENCIA; LABORATORIO DE CONSTRUCCIÓN; CAFETERÍA; ADECUACIÓN DE ACCESO NORTE</t>
  </si>
  <si>
    <t>20-156 22MSU0078O CONSTRUCCIÓN DE EDIFICIO DE DOCENCIA TIPO DURANGO (MÓDULO A,B p.b.)</t>
  </si>
  <si>
    <t>20-158 22MSU0062N CONSTRUCCIÓN DEL CENTRO DE RECURSOS ESTUDIANTILES DE INFORMACIÓN, INNOVACIÓN Y RECREACIÓN (CREIIR)</t>
  </si>
  <si>
    <t>20-199 22MSU0016B MANTENIMIENTO PREVENTIVO EN EDIFICIOS</t>
  </si>
  <si>
    <t>20-198 22MSU0081B MANTENIMIENTO MENOR EN ESTACIONAMIENTO</t>
  </si>
  <si>
    <t>20-068 22DES0009T MANTENIMIENTO CORRECTIVO EN ALBERCA</t>
  </si>
  <si>
    <t>20-196 22ECB0003Z MANTENIMIENTO CORRECTIVO EN EDIFICIO Y EN ÁREAS EXTERIORES</t>
  </si>
  <si>
    <t>20-194 22DST0006O MANTENIMIENTO CORRECTIVO EN ÁREAS EXTERIORES</t>
  </si>
  <si>
    <t>20-195 22DES0001A MANTENIMIENTO PREVENTIVO EN EDIFICIOS Y ÁREAS EXTERIORES</t>
  </si>
  <si>
    <t>20-197 22MSU0003Y MANTENIMIENTO CORRECTIVO DE EDIFICIO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</si>
</sst>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164" fontId="41" fillId="33" borderId="11" xfId="0" applyNumberFormat="1" applyFont="1" applyFill="1" applyBorder="1" applyAlignment="1" applyProtection="1">
      <alignment horizontal="right" wrapText="1"/>
      <protection/>
    </xf>
    <xf numFmtId="0" fontId="40" fillId="33" borderId="10" xfId="0" applyFont="1" applyFill="1" applyBorder="1" applyAlignment="1" applyProtection="1">
      <alignment/>
      <protection locked="0"/>
    </xf>
    <xf numFmtId="164" fontId="40" fillId="33" borderId="11" xfId="0" applyNumberFormat="1" applyFont="1" applyFill="1" applyBorder="1" applyAlignment="1" applyProtection="1">
      <alignment horizontal="right"/>
      <protection/>
    </xf>
    <xf numFmtId="0" fontId="40" fillId="33" borderId="12" xfId="0" applyFont="1" applyFill="1" applyBorder="1" applyAlignment="1">
      <alignment/>
    </xf>
    <xf numFmtId="164" fontId="40" fillId="33" borderId="13" xfId="0" applyNumberFormat="1" applyFont="1" applyFill="1" applyBorder="1" applyAlignment="1" applyProtection="1">
      <alignment horizontal="right"/>
      <protection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1" fillId="16" borderId="15" xfId="0" applyFont="1" applyFill="1" applyBorder="1" applyAlignment="1">
      <alignment horizontal="center" vertical="center" wrapText="1"/>
    </xf>
    <xf numFmtId="0" fontId="41" fillId="16" borderId="16" xfId="0" applyFont="1" applyFill="1" applyBorder="1" applyAlignment="1">
      <alignment horizontal="center" vertical="center" wrapText="1"/>
    </xf>
    <xf numFmtId="0" fontId="41" fillId="16" borderId="16" xfId="0" applyFont="1" applyFill="1" applyBorder="1" applyAlignment="1">
      <alignment horizontal="center" wrapText="1"/>
    </xf>
    <xf numFmtId="0" fontId="41" fillId="16" borderId="17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wrapText="1"/>
      <protection locked="0"/>
    </xf>
    <xf numFmtId="14" fontId="40" fillId="4" borderId="0" xfId="0" applyNumberFormat="1" applyFont="1" applyFill="1" applyBorder="1" applyAlignment="1" applyProtection="1">
      <alignment horizontal="right" vertical="center"/>
      <protection locked="0"/>
    </xf>
    <xf numFmtId="14" fontId="40" fillId="4" borderId="0" xfId="0" applyNumberFormat="1" applyFont="1" applyFill="1" applyBorder="1" applyAlignment="1" applyProtection="1">
      <alignment horizontal="center" vertical="center"/>
      <protection locked="0"/>
    </xf>
    <xf numFmtId="164" fontId="40" fillId="4" borderId="0" xfId="0" applyNumberFormat="1" applyFont="1" applyFill="1" applyBorder="1" applyAlignment="1" applyProtection="1">
      <alignment horizontal="right" vertical="center"/>
      <protection locked="0"/>
    </xf>
    <xf numFmtId="164" fontId="40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51</xdr:row>
      <xdr:rowOff>133350</xdr:rowOff>
    </xdr:from>
    <xdr:to>
      <xdr:col>9</xdr:col>
      <xdr:colOff>161925</xdr:colOff>
      <xdr:row>57</xdr:row>
      <xdr:rowOff>95250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6040100"/>
          <a:ext cx="7096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administracion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1"/>
  <sheetViews>
    <sheetView tabSelected="1" zoomScale="80" zoomScaleNormal="80" zoomScaleSheetLayoutView="80" zoomScalePageLayoutView="0" workbookViewId="0" topLeftCell="A1">
      <selection activeCell="I12" sqref="I12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4.140625" style="2" bestFit="1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8.281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2">
      <c r="B3" s="35" t="s">
        <v>23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2">
      <c r="B4" s="35" t="s">
        <v>17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2">
      <c r="B5" s="35" t="s">
        <v>18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2">
      <c r="B6" s="36" t="s">
        <v>16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2:12" ht="12">
      <c r="B7" s="33" t="s">
        <v>19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2" ht="12">
      <c r="B8" s="33" t="s"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>
      <c r="B11" s="23" t="s">
        <v>1</v>
      </c>
      <c r="C11" s="24" t="s">
        <v>2</v>
      </c>
      <c r="D11" s="25" t="s">
        <v>3</v>
      </c>
      <c r="E11" s="24" t="s">
        <v>4</v>
      </c>
      <c r="F11" s="24" t="s">
        <v>5</v>
      </c>
      <c r="G11" s="24" t="s">
        <v>6</v>
      </c>
      <c r="H11" s="24" t="s">
        <v>7</v>
      </c>
      <c r="I11" s="24" t="s">
        <v>8</v>
      </c>
      <c r="J11" s="24" t="s">
        <v>20</v>
      </c>
      <c r="K11" s="24" t="s">
        <v>21</v>
      </c>
      <c r="L11" s="26" t="s">
        <v>22</v>
      </c>
      <c r="M11" s="5"/>
    </row>
    <row r="12" spans="2:12" ht="12">
      <c r="B12" s="14"/>
      <c r="C12" s="1"/>
      <c r="D12" s="1"/>
      <c r="E12" s="1"/>
      <c r="F12" s="1"/>
      <c r="G12" s="1"/>
      <c r="H12" s="1"/>
      <c r="I12" s="1"/>
      <c r="J12" s="1"/>
      <c r="K12" s="1"/>
      <c r="L12" s="15"/>
    </row>
    <row r="13" spans="2:12" ht="12">
      <c r="B13" s="16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17">
        <f>+F13-K13</f>
        <v>0</v>
      </c>
    </row>
    <row r="14" spans="2:12" ht="12">
      <c r="B14" s="18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17">
        <f>+F14-K14</f>
        <v>0</v>
      </c>
    </row>
    <row r="15" spans="2:12" ht="12">
      <c r="B15" s="18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17">
        <f>+F15-K15</f>
        <v>0</v>
      </c>
    </row>
    <row r="16" spans="2:12" ht="12">
      <c r="B16" s="18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17">
        <f>+F16-K16</f>
        <v>0</v>
      </c>
    </row>
    <row r="17" spans="2:12" ht="12">
      <c r="B17" s="18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17">
        <f>+F17-K17</f>
        <v>0</v>
      </c>
    </row>
    <row r="18" spans="2:12" ht="12">
      <c r="B18" s="14"/>
      <c r="C18" s="9"/>
      <c r="D18" s="9"/>
      <c r="E18" s="9"/>
      <c r="F18" s="9"/>
      <c r="G18" s="9"/>
      <c r="H18" s="9"/>
      <c r="I18" s="9"/>
      <c r="J18" s="9"/>
      <c r="K18" s="9"/>
      <c r="L18" s="19"/>
    </row>
    <row r="19" spans="2:12" ht="12">
      <c r="B19" s="16" t="s">
        <v>14</v>
      </c>
      <c r="C19" s="7"/>
      <c r="D19" s="7"/>
      <c r="E19" s="7"/>
      <c r="F19" s="7">
        <f aca="true" t="shared" si="1" ref="F19:K19">SUM(F20:F43)</f>
        <v>198291982.54999995</v>
      </c>
      <c r="G19" s="7"/>
      <c r="H19" s="7"/>
      <c r="I19" s="7"/>
      <c r="J19" s="7">
        <f t="shared" si="1"/>
        <v>89265320.92</v>
      </c>
      <c r="K19" s="7">
        <f t="shared" si="1"/>
        <v>89265320.92</v>
      </c>
      <c r="L19" s="17">
        <f>+F19-K19</f>
        <v>109026661.62999995</v>
      </c>
    </row>
    <row r="20" spans="2:12" ht="78" customHeight="1">
      <c r="B20" s="27" t="s">
        <v>24</v>
      </c>
      <c r="C20" s="28">
        <v>43999</v>
      </c>
      <c r="D20" s="29">
        <v>44004</v>
      </c>
      <c r="E20" s="29">
        <v>44243</v>
      </c>
      <c r="F20" s="30">
        <v>11096147.98</v>
      </c>
      <c r="G20" s="31">
        <v>240</v>
      </c>
      <c r="H20" s="8"/>
      <c r="I20" s="30"/>
      <c r="J20" s="30">
        <v>8663513.04</v>
      </c>
      <c r="K20" s="30">
        <v>8663513.04</v>
      </c>
      <c r="L20" s="17">
        <f>+F20-K20</f>
        <v>2432634.9400000013</v>
      </c>
    </row>
    <row r="21" spans="2:12" ht="48">
      <c r="B21" s="27" t="s">
        <v>25</v>
      </c>
      <c r="C21" s="28">
        <v>44063</v>
      </c>
      <c r="D21" s="29">
        <v>44068</v>
      </c>
      <c r="E21" s="29">
        <v>44202</v>
      </c>
      <c r="F21" s="30">
        <v>4752987.22</v>
      </c>
      <c r="G21" s="31">
        <v>135</v>
      </c>
      <c r="H21" s="8"/>
      <c r="I21" s="30"/>
      <c r="J21" s="30">
        <v>4456009.64</v>
      </c>
      <c r="K21" s="30">
        <v>4456009.64</v>
      </c>
      <c r="L21" s="17">
        <f aca="true" t="shared" si="2" ref="L21:L42">+F21-K21</f>
        <v>296977.5800000001</v>
      </c>
    </row>
    <row r="22" spans="2:12" ht="48">
      <c r="B22" s="27" t="s">
        <v>26</v>
      </c>
      <c r="C22" s="28">
        <v>44105</v>
      </c>
      <c r="D22" s="29">
        <v>44109</v>
      </c>
      <c r="E22" s="29">
        <v>44243</v>
      </c>
      <c r="F22" s="30">
        <v>7981679.28</v>
      </c>
      <c r="G22" s="31">
        <v>135</v>
      </c>
      <c r="H22" s="8"/>
      <c r="I22" s="30"/>
      <c r="J22" s="30">
        <v>4693965.35</v>
      </c>
      <c r="K22" s="30">
        <v>4693965.35</v>
      </c>
      <c r="L22" s="17">
        <f t="shared" si="2"/>
        <v>3287713.9300000006</v>
      </c>
    </row>
    <row r="23" spans="2:12" ht="48">
      <c r="B23" s="27" t="s">
        <v>27</v>
      </c>
      <c r="C23" s="28">
        <v>44094</v>
      </c>
      <c r="D23" s="29">
        <v>44102</v>
      </c>
      <c r="E23" s="29">
        <v>44161</v>
      </c>
      <c r="F23" s="30">
        <v>1840247.85</v>
      </c>
      <c r="G23" s="31">
        <v>60</v>
      </c>
      <c r="H23" s="8"/>
      <c r="I23" s="30"/>
      <c r="J23" s="30">
        <v>767392.73</v>
      </c>
      <c r="K23" s="30">
        <v>767392.73</v>
      </c>
      <c r="L23" s="17">
        <f t="shared" si="2"/>
        <v>1072855.12</v>
      </c>
    </row>
    <row r="24" spans="2:12" ht="48">
      <c r="B24" s="27" t="s">
        <v>28</v>
      </c>
      <c r="C24" s="28">
        <v>44140</v>
      </c>
      <c r="D24" s="29">
        <v>44146</v>
      </c>
      <c r="E24" s="29">
        <v>44325</v>
      </c>
      <c r="F24" s="30">
        <v>14990060.11</v>
      </c>
      <c r="G24" s="31">
        <v>180</v>
      </c>
      <c r="H24" s="8"/>
      <c r="I24" s="30"/>
      <c r="J24" s="30">
        <v>5558778.01</v>
      </c>
      <c r="K24" s="30">
        <v>5558778.01</v>
      </c>
      <c r="L24" s="17">
        <f t="shared" si="2"/>
        <v>9431282.1</v>
      </c>
    </row>
    <row r="25" spans="2:12" ht="48">
      <c r="B25" s="27" t="s">
        <v>29</v>
      </c>
      <c r="C25" s="28">
        <v>44140</v>
      </c>
      <c r="D25" s="29">
        <v>44146</v>
      </c>
      <c r="E25" s="29">
        <v>44215</v>
      </c>
      <c r="F25" s="30">
        <v>2149217.71</v>
      </c>
      <c r="G25" s="31">
        <v>70</v>
      </c>
      <c r="H25" s="8"/>
      <c r="I25" s="30"/>
      <c r="J25" s="30">
        <v>1426246.54</v>
      </c>
      <c r="K25" s="30">
        <v>1426246.54</v>
      </c>
      <c r="L25" s="17">
        <f t="shared" si="2"/>
        <v>722971.1699999999</v>
      </c>
    </row>
    <row r="26" spans="2:12" ht="60">
      <c r="B26" s="27" t="s">
        <v>30</v>
      </c>
      <c r="C26" s="28">
        <v>44130</v>
      </c>
      <c r="D26" s="29">
        <v>44138</v>
      </c>
      <c r="E26" s="29">
        <v>44217</v>
      </c>
      <c r="F26" s="30">
        <v>1147946.8599999999</v>
      </c>
      <c r="G26" s="31">
        <v>80</v>
      </c>
      <c r="H26" s="8"/>
      <c r="I26" s="30"/>
      <c r="J26" s="30">
        <v>975530.01</v>
      </c>
      <c r="K26" s="30">
        <v>975530.01</v>
      </c>
      <c r="L26" s="17">
        <f t="shared" si="2"/>
        <v>172416.84999999986</v>
      </c>
    </row>
    <row r="27" spans="2:12" ht="48">
      <c r="B27" s="27" t="s">
        <v>31</v>
      </c>
      <c r="C27" s="28">
        <v>44160</v>
      </c>
      <c r="D27" s="29">
        <v>44165</v>
      </c>
      <c r="E27" s="29">
        <v>44224</v>
      </c>
      <c r="F27" s="30">
        <v>1377201.71</v>
      </c>
      <c r="G27" s="31">
        <v>60</v>
      </c>
      <c r="H27" s="8"/>
      <c r="I27" s="30"/>
      <c r="J27" s="30">
        <v>554556.98</v>
      </c>
      <c r="K27" s="30">
        <v>554556.98</v>
      </c>
      <c r="L27" s="17">
        <f t="shared" si="2"/>
        <v>822644.73</v>
      </c>
    </row>
    <row r="28" spans="2:12" ht="60">
      <c r="B28" s="27" t="s">
        <v>32</v>
      </c>
      <c r="C28" s="28">
        <v>44162</v>
      </c>
      <c r="D28" s="29">
        <v>44172</v>
      </c>
      <c r="E28" s="29">
        <v>44231</v>
      </c>
      <c r="F28" s="30">
        <v>1740644.12</v>
      </c>
      <c r="G28" s="31">
        <v>60</v>
      </c>
      <c r="H28" s="8"/>
      <c r="I28" s="30"/>
      <c r="J28" s="30">
        <v>522193.24</v>
      </c>
      <c r="K28" s="30">
        <v>522193.24</v>
      </c>
      <c r="L28" s="17">
        <f t="shared" si="2"/>
        <v>1218450.8800000001</v>
      </c>
    </row>
    <row r="29" spans="2:12" ht="24">
      <c r="B29" s="27" t="s">
        <v>33</v>
      </c>
      <c r="C29" s="28">
        <v>43910</v>
      </c>
      <c r="D29" s="29">
        <v>43920</v>
      </c>
      <c r="E29" s="29">
        <v>44129</v>
      </c>
      <c r="F29" s="30">
        <v>446759.93</v>
      </c>
      <c r="G29" s="31">
        <v>210</v>
      </c>
      <c r="H29" s="8"/>
      <c r="I29" s="30"/>
      <c r="J29" s="30">
        <v>134027.98</v>
      </c>
      <c r="K29" s="30">
        <v>134027.98</v>
      </c>
      <c r="L29" s="17">
        <f t="shared" si="2"/>
        <v>312731.94999999995</v>
      </c>
    </row>
    <row r="30" spans="2:12" ht="24">
      <c r="B30" s="27" t="s">
        <v>34</v>
      </c>
      <c r="C30" s="28">
        <v>43910</v>
      </c>
      <c r="D30" s="29">
        <v>43920</v>
      </c>
      <c r="E30" s="29">
        <v>44129</v>
      </c>
      <c r="F30" s="30">
        <v>1980011.15</v>
      </c>
      <c r="G30" s="31">
        <v>210</v>
      </c>
      <c r="H30" s="8"/>
      <c r="I30" s="30"/>
      <c r="J30" s="30">
        <v>1162587.82</v>
      </c>
      <c r="K30" s="30">
        <v>1162587.82</v>
      </c>
      <c r="L30" s="17">
        <f t="shared" si="2"/>
        <v>817423.3299999998</v>
      </c>
    </row>
    <row r="31" spans="2:12" ht="24">
      <c r="B31" s="27" t="s">
        <v>35</v>
      </c>
      <c r="C31" s="28">
        <v>43910</v>
      </c>
      <c r="D31" s="29">
        <v>43920</v>
      </c>
      <c r="E31" s="29">
        <v>44129</v>
      </c>
      <c r="F31" s="30">
        <v>6684713.65</v>
      </c>
      <c r="G31" s="31">
        <v>210</v>
      </c>
      <c r="H31" s="8"/>
      <c r="I31" s="30"/>
      <c r="J31" s="30">
        <v>5371275.22</v>
      </c>
      <c r="K31" s="30">
        <v>5371275.22</v>
      </c>
      <c r="L31" s="17">
        <f t="shared" si="2"/>
        <v>1313438.4300000006</v>
      </c>
    </row>
    <row r="32" spans="2:12" ht="24">
      <c r="B32" s="27" t="s">
        <v>36</v>
      </c>
      <c r="C32" s="28">
        <v>43910</v>
      </c>
      <c r="D32" s="29">
        <v>43920</v>
      </c>
      <c r="E32" s="29">
        <v>44129</v>
      </c>
      <c r="F32" s="30">
        <v>2765536.31</v>
      </c>
      <c r="G32" s="31">
        <v>210</v>
      </c>
      <c r="H32" s="8"/>
      <c r="I32" s="30"/>
      <c r="J32" s="30">
        <v>1937387.94</v>
      </c>
      <c r="K32" s="30">
        <v>1937387.94</v>
      </c>
      <c r="L32" s="17">
        <f t="shared" si="2"/>
        <v>828148.3700000001</v>
      </c>
    </row>
    <row r="33" spans="2:12" ht="24">
      <c r="B33" s="27" t="s">
        <v>37</v>
      </c>
      <c r="C33" s="28">
        <v>44050</v>
      </c>
      <c r="D33" s="29">
        <v>44060</v>
      </c>
      <c r="E33" s="29">
        <v>44269</v>
      </c>
      <c r="F33" s="30">
        <v>31319758.44</v>
      </c>
      <c r="G33" s="31">
        <v>210</v>
      </c>
      <c r="H33" s="8"/>
      <c r="I33" s="30"/>
      <c r="J33" s="30">
        <v>10273643.71</v>
      </c>
      <c r="K33" s="30">
        <v>10273643.71</v>
      </c>
      <c r="L33" s="17">
        <f t="shared" si="2"/>
        <v>21046114.73</v>
      </c>
    </row>
    <row r="34" spans="2:12" ht="36">
      <c r="B34" s="27" t="s">
        <v>38</v>
      </c>
      <c r="C34" s="28">
        <v>44028</v>
      </c>
      <c r="D34" s="29">
        <v>44039</v>
      </c>
      <c r="E34" s="29">
        <v>44288</v>
      </c>
      <c r="F34" s="30">
        <v>31487531.35</v>
      </c>
      <c r="G34" s="31">
        <v>250</v>
      </c>
      <c r="H34" s="8"/>
      <c r="I34" s="30"/>
      <c r="J34" s="30">
        <v>14762985.87</v>
      </c>
      <c r="K34" s="30">
        <v>14762985.87</v>
      </c>
      <c r="L34" s="17">
        <f t="shared" si="2"/>
        <v>16724545.480000002</v>
      </c>
    </row>
    <row r="35" spans="2:12" ht="24">
      <c r="B35" s="27" t="s">
        <v>39</v>
      </c>
      <c r="C35" s="28">
        <v>44057</v>
      </c>
      <c r="D35" s="29">
        <v>44067</v>
      </c>
      <c r="E35" s="29">
        <v>44276</v>
      </c>
      <c r="F35" s="30">
        <v>30821840.98</v>
      </c>
      <c r="G35" s="31">
        <v>210</v>
      </c>
      <c r="H35" s="8"/>
      <c r="I35" s="30"/>
      <c r="J35" s="30">
        <v>14292317.47</v>
      </c>
      <c r="K35" s="30">
        <v>14292317.47</v>
      </c>
      <c r="L35" s="17">
        <f t="shared" si="2"/>
        <v>16529523.51</v>
      </c>
    </row>
    <row r="36" spans="2:12" ht="36">
      <c r="B36" s="27" t="s">
        <v>40</v>
      </c>
      <c r="C36" s="28">
        <v>44158</v>
      </c>
      <c r="D36" s="29">
        <v>44165</v>
      </c>
      <c r="E36" s="29">
        <v>44354</v>
      </c>
      <c r="F36" s="30">
        <v>31897864.35</v>
      </c>
      <c r="G36" s="31">
        <v>190</v>
      </c>
      <c r="H36" s="8"/>
      <c r="I36" s="30"/>
      <c r="J36" s="30">
        <v>9569359.31</v>
      </c>
      <c r="K36" s="30">
        <v>9569359.31</v>
      </c>
      <c r="L36" s="17">
        <f t="shared" si="2"/>
        <v>22328505.04</v>
      </c>
    </row>
    <row r="37" spans="2:12" ht="24">
      <c r="B37" s="27" t="s">
        <v>41</v>
      </c>
      <c r="C37" s="28">
        <v>44172</v>
      </c>
      <c r="D37" s="29">
        <v>44181</v>
      </c>
      <c r="E37" s="29">
        <v>44225</v>
      </c>
      <c r="F37" s="30">
        <v>1001790.18</v>
      </c>
      <c r="G37" s="31">
        <v>45</v>
      </c>
      <c r="H37" s="8"/>
      <c r="I37" s="30"/>
      <c r="J37" s="30">
        <v>300537.05</v>
      </c>
      <c r="K37" s="30">
        <v>300537.05</v>
      </c>
      <c r="L37" s="17">
        <f t="shared" si="2"/>
        <v>701253.1300000001</v>
      </c>
    </row>
    <row r="38" spans="2:12" ht="24">
      <c r="B38" s="27" t="s">
        <v>42</v>
      </c>
      <c r="C38" s="28">
        <v>44172</v>
      </c>
      <c r="D38" s="29">
        <v>44181</v>
      </c>
      <c r="E38" s="29">
        <v>44230</v>
      </c>
      <c r="F38" s="30">
        <v>1985973.78</v>
      </c>
      <c r="G38" s="31">
        <v>50</v>
      </c>
      <c r="H38" s="8"/>
      <c r="I38" s="30"/>
      <c r="J38" s="30">
        <v>595792.13</v>
      </c>
      <c r="K38" s="30">
        <v>595792.13</v>
      </c>
      <c r="L38" s="17">
        <f t="shared" si="2"/>
        <v>1390181.65</v>
      </c>
    </row>
    <row r="39" spans="2:12" ht="24">
      <c r="B39" s="27" t="s">
        <v>43</v>
      </c>
      <c r="C39" s="28">
        <v>44172</v>
      </c>
      <c r="D39" s="29">
        <v>44181</v>
      </c>
      <c r="E39" s="29">
        <v>44290</v>
      </c>
      <c r="F39" s="30">
        <v>5210041.48</v>
      </c>
      <c r="G39" s="31">
        <v>110</v>
      </c>
      <c r="H39" s="8"/>
      <c r="I39" s="30"/>
      <c r="J39" s="30">
        <v>1563012.44</v>
      </c>
      <c r="K39" s="30">
        <v>1563012.44</v>
      </c>
      <c r="L39" s="17">
        <f t="shared" si="2"/>
        <v>3647029.0400000005</v>
      </c>
    </row>
    <row r="40" spans="2:12" ht="24">
      <c r="B40" s="27" t="s">
        <v>44</v>
      </c>
      <c r="C40" s="28">
        <v>44168</v>
      </c>
      <c r="D40" s="29">
        <v>44179</v>
      </c>
      <c r="E40" s="29">
        <v>44223</v>
      </c>
      <c r="F40" s="30">
        <v>644128.06</v>
      </c>
      <c r="G40" s="31">
        <v>45</v>
      </c>
      <c r="H40" s="8"/>
      <c r="I40" s="30"/>
      <c r="J40" s="30">
        <v>193238.42</v>
      </c>
      <c r="K40" s="30">
        <v>193238.42</v>
      </c>
      <c r="L40" s="17">
        <f t="shared" si="2"/>
        <v>450889.64</v>
      </c>
    </row>
    <row r="41" spans="2:12" ht="24">
      <c r="B41" s="27" t="s">
        <v>45</v>
      </c>
      <c r="C41" s="28">
        <v>44174</v>
      </c>
      <c r="D41" s="29">
        <v>44181</v>
      </c>
      <c r="E41" s="29">
        <v>44225</v>
      </c>
      <c r="F41" s="30">
        <v>1249766.82</v>
      </c>
      <c r="G41" s="31">
        <v>45</v>
      </c>
      <c r="H41" s="8"/>
      <c r="I41" s="30"/>
      <c r="J41" s="30">
        <v>374930.05</v>
      </c>
      <c r="K41" s="30">
        <v>374930.05</v>
      </c>
      <c r="L41" s="17">
        <f>+F41-K41</f>
        <v>874836.77</v>
      </c>
    </row>
    <row r="42" spans="2:12" ht="24">
      <c r="B42" s="27" t="s">
        <v>46</v>
      </c>
      <c r="C42" s="28">
        <v>44181</v>
      </c>
      <c r="D42" s="29">
        <v>44200</v>
      </c>
      <c r="E42" s="29">
        <v>44279</v>
      </c>
      <c r="F42" s="30">
        <v>1720608.47</v>
      </c>
      <c r="G42" s="31">
        <v>80</v>
      </c>
      <c r="H42" s="8"/>
      <c r="I42" s="30"/>
      <c r="J42" s="30">
        <v>516182.54</v>
      </c>
      <c r="K42" s="30">
        <v>516182.54</v>
      </c>
      <c r="L42" s="17">
        <f t="shared" si="2"/>
        <v>1204425.93</v>
      </c>
    </row>
    <row r="43" spans="2:12" ht="24">
      <c r="B43" s="27" t="s">
        <v>47</v>
      </c>
      <c r="C43" s="28">
        <v>44181</v>
      </c>
      <c r="D43" s="29">
        <v>44200</v>
      </c>
      <c r="E43" s="29">
        <v>44289</v>
      </c>
      <c r="F43" s="30">
        <v>1999524.76</v>
      </c>
      <c r="G43" s="31">
        <v>90</v>
      </c>
      <c r="H43" s="8"/>
      <c r="I43" s="30"/>
      <c r="J43" s="30">
        <v>599857.43</v>
      </c>
      <c r="K43" s="30">
        <v>599857.43</v>
      </c>
      <c r="L43" s="17">
        <f>+F43-K43</f>
        <v>1399667.33</v>
      </c>
    </row>
    <row r="44" spans="2:12" ht="12">
      <c r="B44" s="14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2:12" ht="24">
      <c r="B45" s="16" t="s">
        <v>15</v>
      </c>
      <c r="C45" s="7">
        <f aca="true" t="shared" si="3" ref="C45:K45">+C13+C19</f>
        <v>0</v>
      </c>
      <c r="D45" s="7">
        <f t="shared" si="3"/>
        <v>0</v>
      </c>
      <c r="E45" s="7">
        <f t="shared" si="3"/>
        <v>0</v>
      </c>
      <c r="F45" s="7">
        <f t="shared" si="3"/>
        <v>198291982.54999995</v>
      </c>
      <c r="G45" s="7">
        <f t="shared" si="3"/>
        <v>0</v>
      </c>
      <c r="H45" s="7">
        <f t="shared" si="3"/>
        <v>0</v>
      </c>
      <c r="I45" s="7">
        <f t="shared" si="3"/>
        <v>0</v>
      </c>
      <c r="J45" s="7">
        <f t="shared" si="3"/>
        <v>89265320.92</v>
      </c>
      <c r="K45" s="7">
        <f t="shared" si="3"/>
        <v>89265320.92</v>
      </c>
      <c r="L45" s="17">
        <f>+F45-K45</f>
        <v>109026661.62999995</v>
      </c>
    </row>
    <row r="46" spans="2:12" ht="12">
      <c r="B46" s="14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2:12" ht="12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2"/>
    </row>
    <row r="48" spans="2:12" ht="12">
      <c r="B48" s="34"/>
      <c r="C48" s="34"/>
      <c r="D48" s="34"/>
      <c r="E48" s="34"/>
      <c r="F48" s="34"/>
      <c r="G48" s="1"/>
      <c r="H48" s="1"/>
      <c r="I48" s="1"/>
      <c r="J48" s="10"/>
      <c r="K48" s="10"/>
      <c r="L48" s="10"/>
    </row>
    <row r="49" spans="2:12" ht="12">
      <c r="B49" s="32"/>
      <c r="C49" s="32"/>
      <c r="D49" s="32"/>
      <c r="E49" s="32"/>
      <c r="F49" s="32"/>
      <c r="G49" s="32"/>
      <c r="H49" s="32"/>
      <c r="I49" s="32"/>
      <c r="J49" s="10"/>
      <c r="K49" s="10"/>
      <c r="L49" s="10"/>
    </row>
    <row r="50" spans="2:12" ht="12">
      <c r="B50" s="32"/>
      <c r="C50" s="32"/>
      <c r="D50" s="32"/>
      <c r="E50" s="32"/>
      <c r="F50" s="32"/>
      <c r="G50" s="32"/>
      <c r="H50" s="32"/>
      <c r="I50" s="32"/>
      <c r="J50" s="10"/>
      <c r="K50" s="10"/>
      <c r="L50" s="10"/>
    </row>
    <row r="51" spans="2:12" ht="12">
      <c r="B51" s="32"/>
      <c r="C51" s="32"/>
      <c r="D51" s="32"/>
      <c r="E51" s="32"/>
      <c r="F51" s="32"/>
      <c r="G51" s="32"/>
      <c r="H51" s="32"/>
      <c r="I51" s="32"/>
      <c r="J51" s="10"/>
      <c r="K51" s="10"/>
      <c r="L51" s="10"/>
    </row>
    <row r="52" spans="2:12" ht="12">
      <c r="B52" s="32"/>
      <c r="C52" s="32"/>
      <c r="D52" s="32"/>
      <c r="E52" s="32"/>
      <c r="F52" s="32"/>
      <c r="G52" s="32"/>
      <c r="H52" s="32"/>
      <c r="I52" s="32"/>
      <c r="J52" s="10"/>
      <c r="K52" s="10"/>
      <c r="L52" s="10"/>
    </row>
    <row r="53" spans="2:12" ht="12">
      <c r="B53" s="32"/>
      <c r="C53" s="32"/>
      <c r="D53" s="32"/>
      <c r="E53" s="32"/>
      <c r="F53" s="32"/>
      <c r="G53" s="32"/>
      <c r="H53" s="32"/>
      <c r="I53" s="32"/>
      <c r="J53" s="10"/>
      <c r="K53" s="10"/>
      <c r="L53" s="10"/>
    </row>
    <row r="54" spans="2:12" ht="12">
      <c r="B54" s="32"/>
      <c r="C54" s="32"/>
      <c r="D54" s="32"/>
      <c r="E54" s="32"/>
      <c r="F54" s="32"/>
      <c r="G54" s="32"/>
      <c r="H54" s="32"/>
      <c r="I54" s="32"/>
      <c r="J54" s="10"/>
      <c r="K54" s="10"/>
      <c r="L54" s="10"/>
    </row>
    <row r="55" spans="2:12" ht="12">
      <c r="B55" s="32"/>
      <c r="C55" s="32"/>
      <c r="D55" s="32"/>
      <c r="E55" s="32"/>
      <c r="F55" s="32"/>
      <c r="G55" s="32"/>
      <c r="H55" s="32"/>
      <c r="I55" s="32"/>
      <c r="J55" s="10"/>
      <c r="K55" s="10"/>
      <c r="L55" s="10"/>
    </row>
    <row r="56" spans="2:12" s="1" customFormat="1" ht="12">
      <c r="B56" s="32"/>
      <c r="C56" s="32"/>
      <c r="D56" s="32"/>
      <c r="E56" s="32"/>
      <c r="F56" s="32"/>
      <c r="G56" s="32"/>
      <c r="H56" s="32"/>
      <c r="I56" s="32"/>
      <c r="J56" s="10"/>
      <c r="K56" s="10"/>
      <c r="L56" s="10"/>
    </row>
    <row r="57" spans="3:12" s="1" customFormat="1" ht="12">
      <c r="C57" s="11"/>
      <c r="D57" s="11"/>
      <c r="E57" s="11"/>
      <c r="F57" s="11"/>
      <c r="G57" s="11"/>
      <c r="H57" s="11"/>
      <c r="I57" s="11"/>
      <c r="J57" s="12"/>
      <c r="K57" s="10"/>
      <c r="L57" s="10"/>
    </row>
    <row r="58" spans="3:12" s="1" customFormat="1" ht="12">
      <c r="C58" s="11"/>
      <c r="D58" s="11"/>
      <c r="E58" s="11"/>
      <c r="F58" s="11"/>
      <c r="G58" s="11"/>
      <c r="H58" s="11"/>
      <c r="I58" s="11"/>
      <c r="J58" s="12"/>
      <c r="K58" s="10"/>
      <c r="L58" s="10"/>
    </row>
    <row r="59" spans="3:12" s="1" customFormat="1" ht="12">
      <c r="C59" s="33"/>
      <c r="D59" s="33"/>
      <c r="E59" s="33"/>
      <c r="F59" s="11"/>
      <c r="G59" s="13"/>
      <c r="H59" s="13"/>
      <c r="I59" s="33"/>
      <c r="J59" s="33"/>
      <c r="K59" s="10"/>
      <c r="L59" s="10"/>
    </row>
    <row r="60" spans="3:12" s="1" customFormat="1" ht="12">
      <c r="C60" s="33"/>
      <c r="D60" s="33"/>
      <c r="E60" s="33"/>
      <c r="F60" s="11"/>
      <c r="G60" s="13"/>
      <c r="H60" s="13"/>
      <c r="I60" s="33"/>
      <c r="J60" s="33"/>
      <c r="K60" s="10"/>
      <c r="L60" s="10"/>
    </row>
    <row r="61" spans="3:10" s="1" customFormat="1" ht="12">
      <c r="C61" s="11"/>
      <c r="D61" s="11"/>
      <c r="E61" s="11"/>
      <c r="F61" s="11"/>
      <c r="G61" s="11"/>
      <c r="H61" s="11"/>
      <c r="I61" s="11"/>
      <c r="J61" s="11"/>
    </row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49:I56"/>
    <mergeCell ref="C59:E59"/>
    <mergeCell ref="I59:J59"/>
    <mergeCell ref="C60:E60"/>
    <mergeCell ref="I60:J60"/>
    <mergeCell ref="B48:F4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portrait" scale="50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ADMINI08</cp:lastModifiedBy>
  <cp:lastPrinted>2021-02-11T15:44:29Z</cp:lastPrinted>
  <dcterms:created xsi:type="dcterms:W3CDTF">2018-10-24T18:11:24Z</dcterms:created>
  <dcterms:modified xsi:type="dcterms:W3CDTF">2021-02-12T17:19:27Z</dcterms:modified>
  <cp:category/>
  <cp:version/>
  <cp:contentType/>
  <cp:contentStatus/>
</cp:coreProperties>
</file>