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FE" sheetId="1" r:id="rId1"/>
  </sheets>
  <externalReferences>
    <externalReference r:id="rId4"/>
    <externalReference r:id="rId5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<sst xmlns="http://schemas.openxmlformats.org/spreadsheetml/2006/main" count="82" uniqueCount="59">
  <si>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</si>
  <si>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</si>
  <si>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</si>
  <si>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</si>
  <si>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</si>
  <si>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</si>
  <si>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</si>
  <si>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</si>
  <si>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</si>
  <si>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</si>
  <si>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</si>
  <si>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</si>
  <si>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</si>
  <si>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</si>
  <si>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</si>
  <si>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</si>
  <si>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</si>
  <si>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</si>
  <si>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</si>
  <si>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</si>
  <si>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</si>
  <si>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</si>
  <si>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</si>
  <si>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</si>
  <si>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</si>
  <si>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</si>
  <si>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</si>
  <si>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</si>
  <si>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</si>
  <si>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</si>
  <si>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</si>
  <si>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</si>
  <si>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</si>
  <si>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</si>
  <si>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</si>
  <si>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</si>
  <si>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</si>
  <si>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</si>
  <si>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</si>
  <si>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</si>
  <si>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</si>
  <si>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</si>
  <si>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</si>
  <si>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</si>
  <si>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</si>
  <si>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</si>
  <si>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</si>
  <si>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</si>
  <si>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</si>
  <si>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</si>
  <si>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</si>
  <si>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</si>
  <si>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</si>
  <si>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</si>
  <si>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COMISIÓN PARA EL FOMENTO ECONÓMICO DE LAS EMPRESAS DEL SECTOR INDUSTRIAL, COMERCIAL Y DE SERVICIOS DEL ESTADO DE QUERÉTARO</t>
  </si>
  <si>
    <t>Lic. Maria Cecilia Bustamante Mier y Terán</t>
  </si>
  <si>
    <t>Directora General de COFESIAQ</t>
  </si>
  <si>
    <t>C.P. Alba León Gallardo</t>
  </si>
  <si>
    <t>Analista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</si>
</sst>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3" fontId="42" fillId="33" borderId="16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Alignment="1" applyProtection="1">
      <alignment horizontal="left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_de_bienes_in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26">
      <selection activeCell="M30" sqref="M30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1109472</v>
      </c>
      <c r="J17" s="24">
        <f>SUM(J18:J28)</f>
        <v>1544181</v>
      </c>
      <c r="K17" s="21"/>
      <c r="L17" s="21"/>
      <c r="M17" s="59" t="s">
        <v>3</v>
      </c>
      <c r="N17" s="59"/>
      <c r="O17" s="59"/>
      <c r="P17" s="59"/>
      <c r="Q17" s="24">
        <f>ROUND(SUM(Q18:Q20),2)</f>
        <v>581</v>
      </c>
      <c r="R17" s="24">
        <f>ROUND(SUM(R18:R20),2)</f>
        <v>580.92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>
        <v>581</v>
      </c>
      <c r="R20" s="25">
        <v>580.92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/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-2843.84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/>
      <c r="J24" s="25"/>
      <c r="K24" s="21"/>
      <c r="L24" s="21"/>
      <c r="M24" s="18"/>
      <c r="N24" s="60" t="s">
        <v>7</v>
      </c>
      <c r="O24" s="60"/>
      <c r="P24" s="60"/>
      <c r="Q24" s="25"/>
      <c r="R24" s="25"/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/>
      <c r="J25" s="25"/>
      <c r="K25" s="21"/>
      <c r="L25" s="21"/>
      <c r="M25" s="8"/>
      <c r="N25" s="60" t="s">
        <v>12</v>
      </c>
      <c r="O25" s="60"/>
      <c r="P25" s="60"/>
      <c r="Q25" s="25"/>
      <c r="R25" s="25">
        <v>-2843.84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/>
      <c r="J26" s="25"/>
      <c r="K26" s="21"/>
      <c r="L26" s="21"/>
      <c r="M26" s="59" t="s">
        <v>13</v>
      </c>
      <c r="N26" s="59"/>
      <c r="O26" s="59"/>
      <c r="P26" s="59"/>
      <c r="Q26" s="24">
        <f>ROUND(Q17-Q22,2)</f>
        <v>581</v>
      </c>
      <c r="R26" s="24">
        <f>ROUND(R17-R22,2)</f>
        <v>3424.76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1109472</v>
      </c>
      <c r="J27" s="25">
        <v>1544181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497147.83</v>
      </c>
      <c r="J30" s="24">
        <f>+J31+J32+J33+J34+J35+J36+J37+J38+J39+J40+J41+J42+J43+J45+J46+J47</f>
        <v>387616.05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326469</v>
      </c>
      <c r="J31" s="25">
        <v>371262.13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1614.93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/>
      <c r="J32" s="25"/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202791</v>
      </c>
      <c r="J33" s="25">
        <v>15773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/>
      <c r="R35" s="25">
        <v>1614.93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/>
      <c r="J37" s="25"/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1614.93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612905.17</v>
      </c>
      <c r="R46" s="30">
        <f>ROUND(J51+R26+R43,2)</f>
        <v>1161604.64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-32112.17</v>
      </c>
      <c r="J47" s="25">
        <v>580.92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1258873.83</v>
      </c>
      <c r="R50" s="53">
        <v>97269.19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612324.17</v>
      </c>
      <c r="J51" s="30">
        <f>J17-J30</f>
        <v>1156564.95</v>
      </c>
      <c r="K51" s="35"/>
      <c r="L51" s="63" t="s">
        <v>41</v>
      </c>
      <c r="M51" s="63"/>
      <c r="N51" s="63"/>
      <c r="O51" s="63"/>
      <c r="P51" s="63"/>
      <c r="Q51" s="53">
        <v>1871779</v>
      </c>
      <c r="R51" s="53">
        <v>1258873.83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Q52" s="68"/>
      <c r="R52" s="68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67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6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 t="s">
        <v>55</v>
      </c>
      <c r="H60" s="64" t="s">
        <v>55</v>
      </c>
      <c r="I60" s="64" t="s">
        <v>55</v>
      </c>
      <c r="J60" s="8"/>
      <c r="K60" s="51"/>
      <c r="L60" s="8"/>
      <c r="M60" s="1"/>
      <c r="N60" s="64" t="s">
        <v>57</v>
      </c>
      <c r="O60" s="64" t="s">
        <v>57</v>
      </c>
      <c r="P60" s="64" t="s">
        <v>57</v>
      </c>
      <c r="Q60" s="64" t="s">
        <v>57</v>
      </c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 t="s">
        <v>56</v>
      </c>
      <c r="H61" s="61" t="s">
        <v>56</v>
      </c>
      <c r="I61" s="61" t="s">
        <v>56</v>
      </c>
      <c r="J61" s="8"/>
      <c r="K61" s="51"/>
      <c r="L61" s="8"/>
      <c r="N61" s="61" t="s">
        <v>58</v>
      </c>
      <c r="O61" s="61" t="s">
        <v>58</v>
      </c>
      <c r="P61" s="61" t="s">
        <v>58</v>
      </c>
      <c r="Q61" s="61" t="s">
        <v>58</v>
      </c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2021-02-17T16:23:56Z</cp:lastPrinted>
  <dcterms:created xsi:type="dcterms:W3CDTF">2018-10-24T19:36:13Z</dcterms:created>
  <dcterms:modified xsi:type="dcterms:W3CDTF">2021-02-17T16:24:21Z</dcterms:modified>
  <cp:category/>
  <cp:version/>
  <cp:contentType/>
  <cp:contentStatus/>
</cp:coreProperties>
</file>