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CSPC 2020" sheetId="1" r:id="rId1"/>
  </sheets>
  <externalReferences>
    <externalReference r:id="rId4"/>
  </externalReferences>
  <definedNames>
    <definedName name="_xlnm.Print_Area" localSheetId="0">'CSPC 2020'!$A$1:$J$41</definedName>
    <definedName name="Periodos">'[1]Periodos'!$A$2:$A$7</definedName>
    <definedName name="PyPI">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<sst xmlns="http://schemas.openxmlformats.org/spreadsheetml/2006/main" count="37" uniqueCount="27">
  <si>
    <t>(Pesos)</t>
  </si>
  <si>
    <t xml:space="preserve">Concepto (c)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</si>
  <si>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</si>
  <si>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</si>
  <si>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</si>
  <si>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</si>
  <si>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</si>
  <si>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</si>
  <si>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</si>
  <si>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</si>
  <si>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</si>
  <si>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</si>
  <si>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</si>
  <si>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    c1) Personal Administrativo</t>
  </si>
  <si>
    <t xml:space="preserve">        c2) Personal Médico, Paramédico y afín</t>
  </si>
  <si>
    <t>D. Seguridad Pública</t>
  </si>
  <si>
    <t>E. Gastos asociados a la implementación de nuevas leyes federales o reformas a las mismas (E = e1 + e2)</t>
  </si>
  <si>
    <t xml:space="preserve">        e1) Nombre del Programa o Ley 1</t>
  </si>
  <si>
    <t xml:space="preserve">        e2) Nombre del Programa o Ley 2</t>
  </si>
  <si>
    <t>F. Sentencias laborales definitivas</t>
  </si>
  <si>
    <t>II. Gasto Etiquetado (II=A+B+C+D+E+F)</t>
  </si>
  <si>
    <t>III. Total del Gasto en Servicios Personales (III = I + II)</t>
  </si>
  <si>
    <t>PODER EJECUTIVO DEL ESTADO DE QUERETARO</t>
  </si>
  <si>
    <t>Ejercicio 2020</t>
  </si>
  <si>
    <t>ESTADO ANALÍTICO DEL EJERCICIO DEL PRESUPUESTO DE EGRESOS DETALLADO</t>
  </si>
  <si>
    <t>CLASIFICACIÓN DE SERVICIOS PERSONALES POR CATEGORÍA</t>
  </si>
  <si>
    <t>Del 01 de enero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</si>
</sst>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16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/>
    </xf>
    <xf numFmtId="3" fontId="42" fillId="33" borderId="11" xfId="0" applyNumberFormat="1" applyFont="1" applyFill="1" applyBorder="1" applyAlignment="1" applyProtection="1">
      <alignment/>
      <protection/>
    </xf>
    <xf numFmtId="3" fontId="42" fillId="33" borderId="12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/>
      <protection/>
    </xf>
    <xf numFmtId="0" fontId="43" fillId="33" borderId="14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3" fontId="42" fillId="33" borderId="14" xfId="0" applyNumberFormat="1" applyFont="1" applyFill="1" applyBorder="1" applyAlignment="1" applyProtection="1">
      <alignment/>
      <protection/>
    </xf>
    <xf numFmtId="3" fontId="42" fillId="33" borderId="15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3" fontId="42" fillId="33" borderId="14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0" fontId="42" fillId="33" borderId="14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3" fontId="42" fillId="33" borderId="15" xfId="0" applyNumberFormat="1" applyFont="1" applyFill="1" applyBorder="1" applyAlignment="1" applyProtection="1">
      <alignment/>
      <protection/>
    </xf>
    <xf numFmtId="3" fontId="42" fillId="33" borderId="0" xfId="0" applyNumberFormat="1" applyFont="1" applyFill="1" applyBorder="1" applyAlignment="1" applyProtection="1">
      <alignment/>
      <protection/>
    </xf>
    <xf numFmtId="0" fontId="42" fillId="33" borderId="0" xfId="0" applyFont="1" applyFill="1" applyAlignment="1">
      <alignment vertical="center"/>
    </xf>
    <xf numFmtId="3" fontId="43" fillId="33" borderId="14" xfId="0" applyNumberFormat="1" applyFont="1" applyFill="1" applyBorder="1" applyAlignment="1" applyProtection="1">
      <alignment vertical="center" wrapText="1"/>
      <protection/>
    </xf>
    <xf numFmtId="0" fontId="42" fillId="0" borderId="0" xfId="0" applyFont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164" fontId="42" fillId="33" borderId="16" xfId="0" applyNumberFormat="1" applyFont="1" applyFill="1" applyBorder="1" applyAlignment="1" applyProtection="1">
      <alignment/>
      <protection/>
    </xf>
    <xf numFmtId="164" fontId="42" fillId="33" borderId="18" xfId="0" applyNumberFormat="1" applyFont="1" applyFill="1" applyBorder="1" applyAlignment="1" applyProtection="1">
      <alignment/>
      <protection/>
    </xf>
    <xf numFmtId="164" fontId="42" fillId="33" borderId="17" xfId="0" applyNumberFormat="1" applyFont="1" applyFill="1" applyBorder="1" applyAlignment="1" applyProtection="1">
      <alignment/>
      <protection/>
    </xf>
    <xf numFmtId="164" fontId="42" fillId="33" borderId="0" xfId="0" applyNumberFormat="1" applyFont="1" applyFill="1" applyBorder="1" applyAlignment="1">
      <alignment/>
    </xf>
    <xf numFmtId="165" fontId="43" fillId="33" borderId="14" xfId="48" applyNumberFormat="1" applyFont="1" applyFill="1" applyBorder="1" applyAlignment="1" applyProtection="1">
      <alignment wrapText="1"/>
      <protection/>
    </xf>
    <xf numFmtId="165" fontId="43" fillId="33" borderId="15" xfId="48" applyNumberFormat="1" applyFont="1" applyFill="1" applyBorder="1" applyAlignment="1" applyProtection="1">
      <alignment wrapText="1"/>
      <protection/>
    </xf>
    <xf numFmtId="165" fontId="42" fillId="4" borderId="14" xfId="48" applyNumberFormat="1" applyFont="1" applyFill="1" applyBorder="1" applyAlignment="1" applyProtection="1">
      <alignment/>
      <protection locked="0"/>
    </xf>
    <xf numFmtId="165" fontId="42" fillId="4" borderId="15" xfId="48" applyNumberFormat="1" applyFont="1" applyFill="1" applyBorder="1" applyAlignment="1" applyProtection="1">
      <alignment/>
      <protection locked="0"/>
    </xf>
    <xf numFmtId="165" fontId="42" fillId="4" borderId="0" xfId="48" applyNumberFormat="1" applyFont="1" applyFill="1" applyBorder="1" applyAlignment="1" applyProtection="1">
      <alignment/>
      <protection locked="0"/>
    </xf>
    <xf numFmtId="165" fontId="42" fillId="33" borderId="14" xfId="48" applyNumberFormat="1" applyFont="1" applyFill="1" applyBorder="1" applyAlignment="1" applyProtection="1">
      <alignment/>
      <protection/>
    </xf>
    <xf numFmtId="165" fontId="42" fillId="33" borderId="15" xfId="48" applyNumberFormat="1" applyFont="1" applyFill="1" applyBorder="1" applyAlignment="1" applyProtection="1">
      <alignment/>
      <protection/>
    </xf>
    <xf numFmtId="165" fontId="42" fillId="33" borderId="0" xfId="48" applyNumberFormat="1" applyFont="1" applyFill="1" applyBorder="1" applyAlignment="1" applyProtection="1">
      <alignment/>
      <protection/>
    </xf>
    <xf numFmtId="165" fontId="42" fillId="33" borderId="14" xfId="48" applyNumberFormat="1" applyFont="1" applyFill="1" applyBorder="1" applyAlignment="1" applyProtection="1">
      <alignment/>
      <protection locked="0"/>
    </xf>
    <xf numFmtId="165" fontId="42" fillId="33" borderId="15" xfId="48" applyNumberFormat="1" applyFont="1" applyFill="1" applyBorder="1" applyAlignment="1" applyProtection="1">
      <alignment/>
      <protection locked="0"/>
    </xf>
    <xf numFmtId="165" fontId="42" fillId="33" borderId="0" xfId="48" applyNumberFormat="1" applyFont="1" applyFill="1" applyBorder="1" applyAlignment="1" applyProtection="1">
      <alignment/>
      <protection locked="0"/>
    </xf>
    <xf numFmtId="165" fontId="43" fillId="33" borderId="0" xfId="48" applyNumberFormat="1" applyFont="1" applyFill="1" applyBorder="1" applyAlignment="1" applyProtection="1">
      <alignment wrapText="1"/>
      <protection/>
    </xf>
    <xf numFmtId="0" fontId="22" fillId="33" borderId="0" xfId="0" applyFont="1" applyFill="1" applyBorder="1" applyAlignment="1">
      <alignment vertical="center"/>
    </xf>
    <xf numFmtId="165" fontId="42" fillId="0" borderId="0" xfId="0" applyNumberFormat="1" applyFont="1" applyAlignment="1">
      <alignment/>
    </xf>
    <xf numFmtId="3" fontId="43" fillId="33" borderId="15" xfId="0" applyNumberFormat="1" applyFont="1" applyFill="1" applyBorder="1" applyAlignment="1" applyProtection="1">
      <alignment vertical="center" wrapText="1"/>
      <protection/>
    </xf>
    <xf numFmtId="0" fontId="43" fillId="33" borderId="0" xfId="0" applyFont="1" applyFill="1" applyBorder="1" applyAlignment="1">
      <alignment horizontal="center"/>
    </xf>
    <xf numFmtId="0" fontId="23" fillId="33" borderId="0" xfId="46" applyFont="1" applyFill="1" applyAlignment="1" applyProtection="1">
      <alignment horizontal="center"/>
      <protection locked="0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20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21" xfId="0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20014ltw10mgs\mgs\Users\drebolledo\Desktop\PRESUPUESTARIOS_DIC_260117\Presupuestario_Lleno_dic_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rG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zoomScaleSheetLayoutView="98" zoomScalePageLayoutView="0" workbookViewId="0" topLeftCell="A1">
      <selection activeCell="B5" sqref="B5:I5"/>
    </sheetView>
  </sheetViews>
  <sheetFormatPr defaultColWidth="11.421875" defaultRowHeight="15"/>
  <cols>
    <col min="1" max="1" width="3.140625" style="1" customWidth="1"/>
    <col min="2" max="2" width="34.140625" style="3" bestFit="1" customWidth="1"/>
    <col min="3" max="3" width="28.421875" style="3" customWidth="1"/>
    <col min="4" max="4" width="18.421875" style="3" customWidth="1"/>
    <col min="5" max="5" width="18.28125" style="3" customWidth="1"/>
    <col min="6" max="6" width="24.28125" style="3" customWidth="1"/>
    <col min="7" max="9" width="18.421875" style="3" customWidth="1"/>
    <col min="10" max="10" width="1.57421875" style="1" customWidth="1"/>
    <col min="11" max="16384" width="11.421875" style="3" customWidth="1"/>
  </cols>
  <sheetData>
    <row r="1" spans="2:9" ht="12">
      <c r="B1" s="2"/>
      <c r="C1" s="2"/>
      <c r="D1" s="2"/>
      <c r="E1" s="2"/>
      <c r="F1" s="2"/>
      <c r="G1" s="2"/>
      <c r="H1" s="2"/>
      <c r="I1" s="2"/>
    </row>
    <row r="2" spans="2:9" ht="12">
      <c r="B2" s="46"/>
      <c r="C2" s="46"/>
      <c r="D2" s="46"/>
      <c r="E2" s="46"/>
      <c r="F2" s="46"/>
      <c r="G2" s="46"/>
      <c r="H2" s="46"/>
      <c r="I2" s="46"/>
    </row>
    <row r="3" spans="2:9" ht="12">
      <c r="B3" s="46" t="s">
        <v>22</v>
      </c>
      <c r="C3" s="46"/>
      <c r="D3" s="46"/>
      <c r="E3" s="46"/>
      <c r="F3" s="46"/>
      <c r="G3" s="46"/>
      <c r="H3" s="46"/>
      <c r="I3" s="46"/>
    </row>
    <row r="4" spans="2:9" ht="12">
      <c r="B4" s="46" t="s">
        <v>23</v>
      </c>
      <c r="C4" s="46"/>
      <c r="D4" s="46"/>
      <c r="E4" s="46"/>
      <c r="F4" s="46"/>
      <c r="G4" s="46"/>
      <c r="H4" s="46"/>
      <c r="I4" s="46"/>
    </row>
    <row r="5" spans="2:9" ht="12">
      <c r="B5" s="45" t="s">
        <v>24</v>
      </c>
      <c r="C5" s="45"/>
      <c r="D5" s="45"/>
      <c r="E5" s="45"/>
      <c r="F5" s="45"/>
      <c r="G5" s="45"/>
      <c r="H5" s="45"/>
      <c r="I5" s="45"/>
    </row>
    <row r="6" spans="2:9" ht="12">
      <c r="B6" s="45" t="s">
        <v>25</v>
      </c>
      <c r="C6" s="45"/>
      <c r="D6" s="45"/>
      <c r="E6" s="45"/>
      <c r="F6" s="45"/>
      <c r="G6" s="45"/>
      <c r="H6" s="45"/>
      <c r="I6" s="45"/>
    </row>
    <row r="7" spans="2:9" ht="12">
      <c r="B7" s="45" t="s">
        <v>26</v>
      </c>
      <c r="C7" s="45"/>
      <c r="D7" s="45"/>
      <c r="E7" s="45"/>
      <c r="F7" s="45"/>
      <c r="G7" s="45"/>
      <c r="H7" s="45"/>
      <c r="I7" s="45"/>
    </row>
    <row r="8" spans="2:9" ht="12">
      <c r="B8" s="45" t="s">
        <v>0</v>
      </c>
      <c r="C8" s="45"/>
      <c r="D8" s="45"/>
      <c r="E8" s="45"/>
      <c r="F8" s="45"/>
      <c r="G8" s="45"/>
      <c r="H8" s="45"/>
      <c r="I8" s="45"/>
    </row>
    <row r="9" spans="2:9" ht="12">
      <c r="B9" s="4"/>
      <c r="C9" s="4"/>
      <c r="D9" s="4"/>
      <c r="E9" s="4"/>
      <c r="F9" s="4"/>
      <c r="G9" s="4"/>
      <c r="H9" s="4"/>
      <c r="I9" s="4"/>
    </row>
    <row r="10" spans="2:9" ht="12">
      <c r="B10" s="52" t="s">
        <v>1</v>
      </c>
      <c r="C10" s="53"/>
      <c r="D10" s="56" t="s">
        <v>2</v>
      </c>
      <c r="E10" s="56"/>
      <c r="F10" s="56"/>
      <c r="G10" s="56"/>
      <c r="H10" s="56"/>
      <c r="I10" s="56" t="s">
        <v>3</v>
      </c>
    </row>
    <row r="11" spans="2:9" ht="50.25" customHeight="1">
      <c r="B11" s="54"/>
      <c r="C11" s="55"/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6"/>
    </row>
    <row r="12" spans="2:9" ht="12">
      <c r="B12" s="6"/>
      <c r="C12" s="2"/>
      <c r="D12" s="7"/>
      <c r="E12" s="8"/>
      <c r="F12" s="9"/>
      <c r="G12" s="7"/>
      <c r="H12" s="8"/>
      <c r="I12" s="8"/>
    </row>
    <row r="13" spans="1:10" s="16" customFormat="1" ht="12.75" customHeight="1">
      <c r="A13" s="1"/>
      <c r="B13" s="10"/>
      <c r="C13" s="11"/>
      <c r="D13" s="12"/>
      <c r="E13" s="13"/>
      <c r="F13" s="14"/>
      <c r="G13" s="15"/>
      <c r="H13" s="13"/>
      <c r="I13" s="13"/>
      <c r="J13" s="1"/>
    </row>
    <row r="14" spans="2:12" ht="12">
      <c r="B14" s="47" t="s">
        <v>9</v>
      </c>
      <c r="C14" s="48"/>
      <c r="D14" s="30">
        <f aca="true" t="shared" si="0" ref="D14:I14">D15+D16+D17+D20+D21+D24</f>
        <v>2460390444</v>
      </c>
      <c r="E14" s="30">
        <f t="shared" si="0"/>
        <v>-14401650</v>
      </c>
      <c r="F14" s="30">
        <f t="shared" si="0"/>
        <v>2445988794</v>
      </c>
      <c r="G14" s="30">
        <f t="shared" si="0"/>
        <v>2306790922.899994</v>
      </c>
      <c r="H14" s="30">
        <f t="shared" si="0"/>
        <v>2176749540</v>
      </c>
      <c r="I14" s="31">
        <f t="shared" si="0"/>
        <v>139197871.10000628</v>
      </c>
      <c r="L14" s="43" t="e">
        <f>H14-#REF!</f>
        <v>#REF!</v>
      </c>
    </row>
    <row r="15" spans="2:9" ht="12">
      <c r="B15" s="17" t="s">
        <v>10</v>
      </c>
      <c r="C15" s="18"/>
      <c r="D15" s="32">
        <v>1991978838</v>
      </c>
      <c r="E15" s="33">
        <v>-50310000.559999995</v>
      </c>
      <c r="F15" s="34">
        <f>D15+E15</f>
        <v>1941668837.44</v>
      </c>
      <c r="G15" s="33">
        <v>1826083233</v>
      </c>
      <c r="H15" s="32">
        <v>1724231069.9847343</v>
      </c>
      <c r="I15" s="33">
        <f>F15-G15</f>
        <v>115585604.44000006</v>
      </c>
    </row>
    <row r="16" spans="2:9" ht="12">
      <c r="B16" s="17" t="s">
        <v>11</v>
      </c>
      <c r="C16" s="18"/>
      <c r="D16" s="32"/>
      <c r="E16" s="33"/>
      <c r="F16" s="34"/>
      <c r="G16" s="32"/>
      <c r="H16" s="32"/>
      <c r="I16" s="33">
        <v>0</v>
      </c>
    </row>
    <row r="17" spans="2:9" ht="12">
      <c r="B17" s="17" t="s">
        <v>12</v>
      </c>
      <c r="C17" s="18"/>
      <c r="D17" s="35">
        <f aca="true" t="shared" si="1" ref="D17:I17">D18+D19</f>
        <v>459422</v>
      </c>
      <c r="E17" s="35">
        <f t="shared" si="1"/>
        <v>24490.419999999984</v>
      </c>
      <c r="F17" s="35">
        <f t="shared" si="1"/>
        <v>483912.42</v>
      </c>
      <c r="G17" s="35">
        <f t="shared" si="1"/>
        <v>483912.42</v>
      </c>
      <c r="H17" s="35">
        <f t="shared" si="1"/>
        <v>456917.35425462475</v>
      </c>
      <c r="I17" s="36">
        <f t="shared" si="1"/>
        <v>0</v>
      </c>
    </row>
    <row r="18" spans="2:9" ht="12">
      <c r="B18" s="17" t="s">
        <v>13</v>
      </c>
      <c r="C18" s="18"/>
      <c r="D18" s="32">
        <v>459422</v>
      </c>
      <c r="E18" s="33">
        <v>24490.419999999984</v>
      </c>
      <c r="F18" s="34">
        <f>D18+E18</f>
        <v>483912.42</v>
      </c>
      <c r="G18" s="33">
        <v>483912.42</v>
      </c>
      <c r="H18" s="32">
        <v>456917.35425462475</v>
      </c>
      <c r="I18" s="33">
        <f>F18-G18</f>
        <v>0</v>
      </c>
    </row>
    <row r="19" spans="2:9" ht="12">
      <c r="B19" s="17" t="s">
        <v>14</v>
      </c>
      <c r="C19" s="18"/>
      <c r="D19" s="32">
        <v>0</v>
      </c>
      <c r="E19" s="33"/>
      <c r="F19" s="34"/>
      <c r="G19" s="32"/>
      <c r="H19" s="32"/>
      <c r="I19" s="33">
        <v>0</v>
      </c>
    </row>
    <row r="20" spans="2:9" ht="12">
      <c r="B20" s="17" t="s">
        <v>15</v>
      </c>
      <c r="C20" s="18"/>
      <c r="D20" s="32">
        <v>467952184</v>
      </c>
      <c r="E20" s="33">
        <v>0</v>
      </c>
      <c r="F20" s="34">
        <f>D20+E20</f>
        <v>467952184</v>
      </c>
      <c r="G20" s="33">
        <v>444339917.3399938</v>
      </c>
      <c r="H20" s="32">
        <v>419552404.5874016</v>
      </c>
      <c r="I20" s="33">
        <f>F20-G20</f>
        <v>23612266.660006225</v>
      </c>
    </row>
    <row r="21" spans="2:9" ht="25.5" customHeight="1">
      <c r="B21" s="49" t="s">
        <v>16</v>
      </c>
      <c r="C21" s="50"/>
      <c r="D21" s="35">
        <f aca="true" t="shared" si="2" ref="D21:I21">D22+D23</f>
        <v>0</v>
      </c>
      <c r="E21" s="36">
        <f t="shared" si="2"/>
        <v>0</v>
      </c>
      <c r="F21" s="37">
        <f t="shared" si="2"/>
        <v>0</v>
      </c>
      <c r="G21" s="35">
        <f t="shared" si="2"/>
        <v>0</v>
      </c>
      <c r="H21" s="35">
        <f t="shared" si="2"/>
        <v>0</v>
      </c>
      <c r="I21" s="36">
        <f t="shared" si="2"/>
        <v>0</v>
      </c>
    </row>
    <row r="22" spans="2:9" ht="12">
      <c r="B22" s="17" t="s">
        <v>17</v>
      </c>
      <c r="C22" s="18"/>
      <c r="D22" s="32"/>
      <c r="E22" s="33"/>
      <c r="F22" s="34"/>
      <c r="G22" s="32"/>
      <c r="H22" s="32"/>
      <c r="I22" s="33">
        <v>0</v>
      </c>
    </row>
    <row r="23" spans="2:9" ht="12">
      <c r="B23" s="17" t="s">
        <v>18</v>
      </c>
      <c r="C23" s="18"/>
      <c r="D23" s="32"/>
      <c r="E23" s="33"/>
      <c r="F23" s="34"/>
      <c r="G23" s="32"/>
      <c r="H23" s="32"/>
      <c r="I23" s="33">
        <v>0</v>
      </c>
    </row>
    <row r="24" spans="2:9" ht="12">
      <c r="B24" s="17" t="s">
        <v>19</v>
      </c>
      <c r="C24" s="18"/>
      <c r="D24" s="32"/>
      <c r="E24" s="33">
        <v>35883860.13999999</v>
      </c>
      <c r="F24" s="34">
        <f>D24+E24</f>
        <v>35883860.13999999</v>
      </c>
      <c r="G24" s="32">
        <v>35883860.13999999</v>
      </c>
      <c r="H24" s="32">
        <v>32509148.073609415</v>
      </c>
      <c r="I24" s="33">
        <f>F24-G24</f>
        <v>0</v>
      </c>
    </row>
    <row r="25" spans="2:9" ht="12">
      <c r="B25" s="17"/>
      <c r="C25" s="18"/>
      <c r="D25" s="38"/>
      <c r="E25" s="39"/>
      <c r="F25" s="40"/>
      <c r="G25" s="38"/>
      <c r="H25" s="38"/>
      <c r="I25" s="39"/>
    </row>
    <row r="26" spans="2:9" ht="12">
      <c r="B26" s="47" t="s">
        <v>20</v>
      </c>
      <c r="C26" s="48"/>
      <c r="D26" s="30">
        <f>D27+D28+D29+D32+D33+D36</f>
        <v>0</v>
      </c>
      <c r="E26" s="31">
        <f>E27+E28+E29+E32+E33+E36</f>
        <v>3903259</v>
      </c>
      <c r="F26" s="41">
        <f>F27+F28+F29+F32+F33+F36</f>
        <v>3903259</v>
      </c>
      <c r="G26" s="30">
        <f>G27+G28+G29+G32+G33+G36</f>
        <v>3689021</v>
      </c>
      <c r="H26" s="30">
        <f>H27+H28+H29+H32+H33+H36</f>
        <v>3467295</v>
      </c>
      <c r="I26" s="31">
        <f>F26-G26</f>
        <v>214238</v>
      </c>
    </row>
    <row r="27" spans="2:9" ht="12">
      <c r="B27" s="17" t="s">
        <v>10</v>
      </c>
      <c r="C27" s="18"/>
      <c r="D27" s="32">
        <v>0</v>
      </c>
      <c r="E27" s="33">
        <v>3903259</v>
      </c>
      <c r="F27" s="34">
        <f>D27+E27</f>
        <v>3903259</v>
      </c>
      <c r="G27" s="32">
        <v>3689021</v>
      </c>
      <c r="H27" s="32">
        <v>3467295</v>
      </c>
      <c r="I27" s="33">
        <f aca="true" t="shared" si="3" ref="I27:I36">F27-G27</f>
        <v>214238</v>
      </c>
    </row>
    <row r="28" spans="2:9" ht="12">
      <c r="B28" s="17" t="s">
        <v>11</v>
      </c>
      <c r="C28" s="18"/>
      <c r="D28" s="32">
        <v>0</v>
      </c>
      <c r="E28" s="33">
        <v>0</v>
      </c>
      <c r="F28" s="34">
        <f>D28+E28</f>
        <v>0</v>
      </c>
      <c r="G28" s="32">
        <v>0</v>
      </c>
      <c r="H28" s="32">
        <v>0</v>
      </c>
      <c r="I28" s="33">
        <f t="shared" si="3"/>
        <v>0</v>
      </c>
    </row>
    <row r="29" spans="2:9" ht="12">
      <c r="B29" s="17" t="s">
        <v>12</v>
      </c>
      <c r="C29" s="18"/>
      <c r="D29" s="35">
        <f>D30+D31</f>
        <v>0</v>
      </c>
      <c r="E29" s="36">
        <f>E30+E31</f>
        <v>0</v>
      </c>
      <c r="F29" s="37">
        <f>F30+F31</f>
        <v>0</v>
      </c>
      <c r="G29" s="35">
        <f>G30+G31</f>
        <v>0</v>
      </c>
      <c r="H29" s="35">
        <f>H30+H31</f>
        <v>0</v>
      </c>
      <c r="I29" s="36">
        <f t="shared" si="3"/>
        <v>0</v>
      </c>
    </row>
    <row r="30" spans="2:9" ht="12">
      <c r="B30" s="17" t="s">
        <v>13</v>
      </c>
      <c r="C30" s="18"/>
      <c r="D30" s="32">
        <v>0</v>
      </c>
      <c r="E30" s="33">
        <v>0</v>
      </c>
      <c r="F30" s="34">
        <f>D30+E30</f>
        <v>0</v>
      </c>
      <c r="G30" s="32">
        <v>0</v>
      </c>
      <c r="H30" s="32">
        <v>0</v>
      </c>
      <c r="I30" s="33">
        <f t="shared" si="3"/>
        <v>0</v>
      </c>
    </row>
    <row r="31" spans="2:9" ht="12">
      <c r="B31" s="17" t="s">
        <v>14</v>
      </c>
      <c r="C31" s="18"/>
      <c r="D31" s="32">
        <v>0</v>
      </c>
      <c r="E31" s="33">
        <v>0</v>
      </c>
      <c r="F31" s="34">
        <f>D31+E31</f>
        <v>0</v>
      </c>
      <c r="G31" s="32">
        <v>0</v>
      </c>
      <c r="H31" s="32">
        <v>0</v>
      </c>
      <c r="I31" s="33">
        <f t="shared" si="3"/>
        <v>0</v>
      </c>
    </row>
    <row r="32" spans="2:9" ht="12">
      <c r="B32" s="17" t="s">
        <v>15</v>
      </c>
      <c r="C32" s="18"/>
      <c r="D32" s="32">
        <v>0</v>
      </c>
      <c r="E32" s="33">
        <v>0</v>
      </c>
      <c r="F32" s="34">
        <f>D32+E32</f>
        <v>0</v>
      </c>
      <c r="G32" s="32">
        <v>0</v>
      </c>
      <c r="H32" s="32">
        <v>0</v>
      </c>
      <c r="I32" s="33">
        <f t="shared" si="3"/>
        <v>0</v>
      </c>
    </row>
    <row r="33" spans="2:9" ht="24" customHeight="1">
      <c r="B33" s="49" t="s">
        <v>16</v>
      </c>
      <c r="C33" s="50"/>
      <c r="D33" s="35">
        <f>D34+D35</f>
        <v>0</v>
      </c>
      <c r="E33" s="36">
        <f>E34+E35</f>
        <v>0</v>
      </c>
      <c r="F33" s="37">
        <f>F34+F35</f>
        <v>0</v>
      </c>
      <c r="G33" s="35">
        <f>G34+G35</f>
        <v>0</v>
      </c>
      <c r="H33" s="35">
        <f>H34+H35</f>
        <v>0</v>
      </c>
      <c r="I33" s="36">
        <f t="shared" si="3"/>
        <v>0</v>
      </c>
    </row>
    <row r="34" spans="2:9" ht="12">
      <c r="B34" s="17" t="s">
        <v>17</v>
      </c>
      <c r="C34" s="18"/>
      <c r="D34" s="32">
        <v>0</v>
      </c>
      <c r="E34" s="33">
        <v>0</v>
      </c>
      <c r="F34" s="34">
        <f>D34+E34</f>
        <v>0</v>
      </c>
      <c r="G34" s="32">
        <v>0</v>
      </c>
      <c r="H34" s="32">
        <v>0</v>
      </c>
      <c r="I34" s="33">
        <f t="shared" si="3"/>
        <v>0</v>
      </c>
    </row>
    <row r="35" spans="2:9" ht="12">
      <c r="B35" s="17" t="s">
        <v>18</v>
      </c>
      <c r="C35" s="18"/>
      <c r="D35" s="32">
        <v>0</v>
      </c>
      <c r="E35" s="33">
        <v>0</v>
      </c>
      <c r="F35" s="34">
        <f>D35+E35</f>
        <v>0</v>
      </c>
      <c r="G35" s="32">
        <v>0</v>
      </c>
      <c r="H35" s="32">
        <v>0</v>
      </c>
      <c r="I35" s="33">
        <f t="shared" si="3"/>
        <v>0</v>
      </c>
    </row>
    <row r="36" spans="2:9" ht="12">
      <c r="B36" s="17" t="s">
        <v>19</v>
      </c>
      <c r="C36" s="18"/>
      <c r="D36" s="32">
        <v>0</v>
      </c>
      <c r="E36" s="33">
        <v>0</v>
      </c>
      <c r="F36" s="34">
        <f>D36+E36</f>
        <v>0</v>
      </c>
      <c r="G36" s="32">
        <v>0</v>
      </c>
      <c r="H36" s="32">
        <v>0</v>
      </c>
      <c r="I36" s="33">
        <f t="shared" si="3"/>
        <v>0</v>
      </c>
    </row>
    <row r="37" spans="2:9" ht="12">
      <c r="B37" s="17"/>
      <c r="C37" s="18"/>
      <c r="D37" s="12"/>
      <c r="E37" s="19"/>
      <c r="F37" s="20"/>
      <c r="G37" s="12"/>
      <c r="H37" s="19"/>
      <c r="I37" s="19"/>
    </row>
    <row r="38" spans="1:10" s="23" customFormat="1" ht="12">
      <c r="A38" s="21"/>
      <c r="B38" s="47" t="s">
        <v>21</v>
      </c>
      <c r="C38" s="48"/>
      <c r="D38" s="22">
        <f>D14+D26</f>
        <v>2460390444</v>
      </c>
      <c r="E38" s="22">
        <f>E14+E26</f>
        <v>-10498391</v>
      </c>
      <c r="F38" s="22">
        <f>F14+F26</f>
        <v>2449892053</v>
      </c>
      <c r="G38" s="22">
        <f>G14+G26</f>
        <v>2310479943.899994</v>
      </c>
      <c r="H38" s="22">
        <f>H14+H26</f>
        <v>2180216835</v>
      </c>
      <c r="I38" s="44">
        <f>F38-G38</f>
        <v>139412109.1000061</v>
      </c>
      <c r="J38" s="21"/>
    </row>
    <row r="39" spans="2:9" ht="12">
      <c r="B39" s="24"/>
      <c r="C39" s="25"/>
      <c r="D39" s="26"/>
      <c r="E39" s="27"/>
      <c r="F39" s="28"/>
      <c r="G39" s="26"/>
      <c r="H39" s="27"/>
      <c r="I39" s="27"/>
    </row>
    <row r="40" spans="2:9" ht="12">
      <c r="B40" s="51"/>
      <c r="C40" s="51"/>
      <c r="D40" s="51"/>
      <c r="E40" s="51"/>
      <c r="F40" s="51"/>
      <c r="G40" s="51"/>
      <c r="H40" s="51"/>
      <c r="I40" s="29"/>
    </row>
    <row r="41" spans="2:9" ht="12">
      <c r="B41" s="42"/>
      <c r="C41" s="18"/>
      <c r="D41" s="29"/>
      <c r="E41" s="29"/>
      <c r="F41" s="29"/>
      <c r="G41" s="29"/>
      <c r="H41" s="29"/>
      <c r="I41" s="29"/>
    </row>
    <row r="42" spans="2:9" ht="12">
      <c r="B42" s="18"/>
      <c r="C42" s="18"/>
      <c r="D42" s="29"/>
      <c r="E42" s="29"/>
      <c r="F42" s="29"/>
      <c r="G42" s="29"/>
      <c r="H42" s="29"/>
      <c r="I42" s="29"/>
    </row>
    <row r="43" spans="2:9" ht="12">
      <c r="B43" s="18"/>
      <c r="C43" s="18"/>
      <c r="D43" s="29"/>
      <c r="E43" s="29"/>
      <c r="F43" s="29"/>
      <c r="G43" s="29"/>
      <c r="H43" s="29"/>
      <c r="I43" s="29"/>
    </row>
    <row r="44" spans="2:9" ht="12">
      <c r="B44" s="18"/>
      <c r="C44" s="18"/>
      <c r="D44" s="29"/>
      <c r="E44" s="29"/>
      <c r="F44" s="29"/>
      <c r="G44" s="29"/>
      <c r="H44" s="29"/>
      <c r="I44" s="29"/>
    </row>
    <row r="45" spans="2:9" ht="12">
      <c r="B45" s="18"/>
      <c r="C45" s="18"/>
      <c r="D45" s="29"/>
      <c r="E45" s="29"/>
      <c r="F45" s="29"/>
      <c r="G45" s="29"/>
      <c r="H45" s="29"/>
      <c r="I45" s="29"/>
    </row>
    <row r="46" spans="2:9" ht="12">
      <c r="B46" s="18"/>
      <c r="C46" s="18"/>
      <c r="D46" s="29"/>
      <c r="E46" s="29"/>
      <c r="F46" s="29"/>
      <c r="G46" s="29"/>
      <c r="H46" s="29"/>
      <c r="I46" s="29"/>
    </row>
    <row r="47" spans="2:9" ht="12">
      <c r="B47" s="18"/>
      <c r="C47" s="18"/>
      <c r="D47" s="29"/>
      <c r="E47" s="29"/>
      <c r="F47" s="29"/>
      <c r="G47" s="29"/>
      <c r="H47" s="29"/>
      <c r="I47" s="29"/>
    </row>
  </sheetData>
  <sheetProtection selectLockedCells="1"/>
  <mergeCells count="16">
    <mergeCell ref="B8:I8"/>
    <mergeCell ref="B26:C26"/>
    <mergeCell ref="B33:C33"/>
    <mergeCell ref="B38:C38"/>
    <mergeCell ref="B40:H40"/>
    <mergeCell ref="B10:C11"/>
    <mergeCell ref="D10:H10"/>
    <mergeCell ref="I10:I11"/>
    <mergeCell ref="B14:C14"/>
    <mergeCell ref="B21:C21"/>
    <mergeCell ref="B7:I7"/>
    <mergeCell ref="B2:I2"/>
    <mergeCell ref="B3:I3"/>
    <mergeCell ref="B4:I4"/>
    <mergeCell ref="B5:I5"/>
    <mergeCell ref="B6:I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4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Parra Garrido, Leslie Andrea</cp:lastModifiedBy>
  <cp:lastPrinted>2021-01-29T00:30:13Z</cp:lastPrinted>
  <dcterms:created xsi:type="dcterms:W3CDTF">2018-01-30T16:00:23Z</dcterms:created>
  <dcterms:modified xsi:type="dcterms:W3CDTF">2021-02-22T22:55:51Z</dcterms:modified>
  <cp:category/>
  <cp:version/>
  <cp:contentType/>
  <cp:contentStatus/>
</cp:coreProperties>
</file>